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5f96b13eebc1631/Documents/Interests/"/>
    </mc:Choice>
  </mc:AlternateContent>
  <xr:revisionPtr revIDLastSave="36" documentId="11_7789F777AF2B5E39B1B930381AF8C208EAF29805" xr6:coauthVersionLast="47" xr6:coauthVersionMax="47" xr10:uidLastSave="{7E1022CF-98C6-4581-A9AE-E79EF44ABA81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Sheet1!$A$2:$BR$50</definedName>
    <definedName name="_xlnm.Print_Area" localSheetId="1">Sheet2!$E$2:$G$18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29" i="1" l="1"/>
  <c r="V40" i="1"/>
  <c r="B41" i="1"/>
  <c r="B42" i="1"/>
  <c r="AT40" i="1"/>
  <c r="AX40" i="1"/>
  <c r="BB40" i="1"/>
  <c r="BF40" i="1"/>
  <c r="BJ40" i="1"/>
  <c r="BN40" i="1"/>
  <c r="BR40" i="1"/>
  <c r="AL40" i="1"/>
  <c r="AH40" i="1"/>
  <c r="AD40" i="1"/>
  <c r="Z40" i="1"/>
  <c r="R40" i="1"/>
  <c r="N40" i="1"/>
  <c r="J40" i="1"/>
  <c r="B40" i="1"/>
  <c r="AT5" i="1"/>
  <c r="BR50" i="1"/>
  <c r="BR49" i="1"/>
  <c r="BR48" i="1"/>
  <c r="BR47" i="1"/>
  <c r="BR46" i="1"/>
  <c r="BR45" i="1"/>
  <c r="BR44" i="1"/>
  <c r="BR43" i="1"/>
  <c r="BR42" i="1"/>
  <c r="BR41" i="1"/>
  <c r="BR39" i="1"/>
  <c r="BO37" i="1"/>
  <c r="BR35" i="1"/>
  <c r="BR34" i="1"/>
  <c r="BR33" i="1"/>
  <c r="BR32" i="1"/>
  <c r="BR31" i="1"/>
  <c r="BR30" i="1"/>
  <c r="BR29" i="1"/>
  <c r="BN50" i="1"/>
  <c r="BN49" i="1"/>
  <c r="BN48" i="1"/>
  <c r="BN47" i="1"/>
  <c r="BN46" i="1"/>
  <c r="BN45" i="1"/>
  <c r="BN44" i="1"/>
  <c r="BN43" i="1"/>
  <c r="BN42" i="1"/>
  <c r="BN41" i="1"/>
  <c r="BN39" i="1"/>
  <c r="BK37" i="1"/>
  <c r="BN35" i="1"/>
  <c r="BN34" i="1"/>
  <c r="BN33" i="1"/>
  <c r="BN32" i="1"/>
  <c r="BN31" i="1"/>
  <c r="BN30" i="1"/>
  <c r="BN29" i="1"/>
  <c r="BJ50" i="1"/>
  <c r="BJ49" i="1"/>
  <c r="BJ48" i="1"/>
  <c r="BJ47" i="1"/>
  <c r="BJ46" i="1"/>
  <c r="BJ45" i="1"/>
  <c r="BJ44" i="1"/>
  <c r="BJ43" i="1"/>
  <c r="BJ42" i="1"/>
  <c r="BJ41" i="1"/>
  <c r="BJ39" i="1"/>
  <c r="BG37" i="1"/>
  <c r="BJ35" i="1"/>
  <c r="BJ34" i="1"/>
  <c r="BJ33" i="1"/>
  <c r="BJ32" i="1"/>
  <c r="BJ31" i="1"/>
  <c r="BJ30" i="1"/>
  <c r="BJ29" i="1"/>
  <c r="BF50" i="1"/>
  <c r="BF49" i="1"/>
  <c r="BF48" i="1"/>
  <c r="BF47" i="1"/>
  <c r="BF46" i="1"/>
  <c r="BF45" i="1"/>
  <c r="BF44" i="1"/>
  <c r="BF43" i="1"/>
  <c r="BF42" i="1"/>
  <c r="BF41" i="1"/>
  <c r="BF39" i="1"/>
  <c r="BC37" i="1"/>
  <c r="BF35" i="1"/>
  <c r="BF34" i="1"/>
  <c r="BF33" i="1"/>
  <c r="BF32" i="1"/>
  <c r="BF31" i="1"/>
  <c r="BF30" i="1"/>
  <c r="BF29" i="1"/>
  <c r="BB50" i="1"/>
  <c r="BB49" i="1"/>
  <c r="BB48" i="1"/>
  <c r="BB47" i="1"/>
  <c r="BB46" i="1"/>
  <c r="BB45" i="1"/>
  <c r="BB44" i="1"/>
  <c r="BB43" i="1"/>
  <c r="BB42" i="1"/>
  <c r="BB41" i="1"/>
  <c r="BB39" i="1"/>
  <c r="AY37" i="1"/>
  <c r="BB35" i="1"/>
  <c r="BB34" i="1"/>
  <c r="BB33" i="1"/>
  <c r="BB32" i="1"/>
  <c r="BB31" i="1"/>
  <c r="BB30" i="1"/>
  <c r="BB29" i="1"/>
  <c r="AX50" i="1"/>
  <c r="AX49" i="1"/>
  <c r="AX48" i="1"/>
  <c r="AX47" i="1"/>
  <c r="AX46" i="1"/>
  <c r="AX45" i="1"/>
  <c r="AX44" i="1"/>
  <c r="AX43" i="1"/>
  <c r="AX42" i="1"/>
  <c r="AX41" i="1"/>
  <c r="AX39" i="1"/>
  <c r="AU37" i="1"/>
  <c r="AX35" i="1"/>
  <c r="AX34" i="1"/>
  <c r="AX33" i="1"/>
  <c r="AX32" i="1"/>
  <c r="AX31" i="1"/>
  <c r="AX30" i="1"/>
  <c r="AX29" i="1"/>
  <c r="AT50" i="1"/>
  <c r="AT49" i="1"/>
  <c r="AT48" i="1"/>
  <c r="AT47" i="1"/>
  <c r="AT46" i="1"/>
  <c r="AT45" i="1"/>
  <c r="AT44" i="1"/>
  <c r="AT43" i="1"/>
  <c r="AT42" i="1"/>
  <c r="AT41" i="1"/>
  <c r="AT39" i="1"/>
  <c r="AQ37" i="1"/>
  <c r="AT35" i="1"/>
  <c r="AT34" i="1"/>
  <c r="AT33" i="1"/>
  <c r="AT32" i="1"/>
  <c r="AT31" i="1"/>
  <c r="AT30" i="1"/>
  <c r="AT29" i="1"/>
  <c r="AP50" i="1"/>
  <c r="AP49" i="1"/>
  <c r="AP48" i="1"/>
  <c r="AP47" i="1"/>
  <c r="AP46" i="1"/>
  <c r="AP45" i="1"/>
  <c r="AP44" i="1"/>
  <c r="AP43" i="1"/>
  <c r="AP42" i="1"/>
  <c r="AP41" i="1"/>
  <c r="AP39" i="1"/>
  <c r="AM37" i="1"/>
  <c r="AP35" i="1"/>
  <c r="AP34" i="1"/>
  <c r="AP33" i="1"/>
  <c r="AP32" i="1"/>
  <c r="AP31" i="1"/>
  <c r="AP30" i="1"/>
  <c r="AP29" i="1"/>
  <c r="AL50" i="1"/>
  <c r="AL49" i="1"/>
  <c r="AL48" i="1"/>
  <c r="AL47" i="1"/>
  <c r="AL46" i="1"/>
  <c r="AL45" i="1"/>
  <c r="AL44" i="1"/>
  <c r="AL43" i="1"/>
  <c r="AL42" i="1"/>
  <c r="AL41" i="1"/>
  <c r="AL39" i="1"/>
  <c r="AI37" i="1"/>
  <c r="AL35" i="1"/>
  <c r="AL34" i="1"/>
  <c r="AL33" i="1"/>
  <c r="AL32" i="1"/>
  <c r="AL31" i="1"/>
  <c r="AL30" i="1"/>
  <c r="AL29" i="1"/>
  <c r="AH50" i="1"/>
  <c r="AH49" i="1"/>
  <c r="AH48" i="1"/>
  <c r="AH47" i="1"/>
  <c r="AH46" i="1"/>
  <c r="AH45" i="1"/>
  <c r="AH44" i="1"/>
  <c r="AH43" i="1"/>
  <c r="AH42" i="1"/>
  <c r="AH41" i="1"/>
  <c r="AH39" i="1"/>
  <c r="AE37" i="1"/>
  <c r="AH35" i="1"/>
  <c r="AH34" i="1"/>
  <c r="AH33" i="1"/>
  <c r="AH32" i="1"/>
  <c r="AH31" i="1"/>
  <c r="AH30" i="1"/>
  <c r="AH29" i="1"/>
  <c r="AD50" i="1"/>
  <c r="AD49" i="1"/>
  <c r="AD48" i="1"/>
  <c r="AD47" i="1"/>
  <c r="AD46" i="1"/>
  <c r="AD45" i="1"/>
  <c r="AD44" i="1"/>
  <c r="AD43" i="1"/>
  <c r="AD42" i="1"/>
  <c r="AD41" i="1"/>
  <c r="AD39" i="1"/>
  <c r="AA37" i="1"/>
  <c r="AD35" i="1"/>
  <c r="AD34" i="1"/>
  <c r="AD33" i="1"/>
  <c r="AD32" i="1"/>
  <c r="AD31" i="1"/>
  <c r="AD30" i="1"/>
  <c r="AD29" i="1"/>
  <c r="Z50" i="1"/>
  <c r="Z49" i="1"/>
  <c r="Z48" i="1"/>
  <c r="Z47" i="1"/>
  <c r="Z46" i="1"/>
  <c r="Z45" i="1"/>
  <c r="Z44" i="1"/>
  <c r="Z43" i="1"/>
  <c r="Z42" i="1"/>
  <c r="Z41" i="1"/>
  <c r="Z39" i="1"/>
  <c r="W37" i="1"/>
  <c r="Z35" i="1"/>
  <c r="Z34" i="1"/>
  <c r="Z33" i="1"/>
  <c r="Z32" i="1"/>
  <c r="Z31" i="1"/>
  <c r="Z30" i="1"/>
  <c r="Z29" i="1"/>
  <c r="V50" i="1"/>
  <c r="V49" i="1"/>
  <c r="V48" i="1"/>
  <c r="V47" i="1"/>
  <c r="V46" i="1"/>
  <c r="V45" i="1"/>
  <c r="V44" i="1"/>
  <c r="V43" i="1"/>
  <c r="V42" i="1"/>
  <c r="V41" i="1"/>
  <c r="V39" i="1"/>
  <c r="S37" i="1"/>
  <c r="V35" i="1"/>
  <c r="V34" i="1"/>
  <c r="V33" i="1"/>
  <c r="V32" i="1"/>
  <c r="V31" i="1"/>
  <c r="V30" i="1"/>
  <c r="V29" i="1"/>
  <c r="R50" i="1"/>
  <c r="R49" i="1"/>
  <c r="R48" i="1"/>
  <c r="R47" i="1"/>
  <c r="R46" i="1"/>
  <c r="R45" i="1"/>
  <c r="R44" i="1"/>
  <c r="R43" i="1"/>
  <c r="R42" i="1"/>
  <c r="R41" i="1"/>
  <c r="R39" i="1"/>
  <c r="O37" i="1"/>
  <c r="R35" i="1"/>
  <c r="R34" i="1"/>
  <c r="R33" i="1"/>
  <c r="R32" i="1"/>
  <c r="R31" i="1"/>
  <c r="R30" i="1"/>
  <c r="R29" i="1"/>
  <c r="N50" i="1"/>
  <c r="N49" i="1"/>
  <c r="N48" i="1"/>
  <c r="N47" i="1"/>
  <c r="N46" i="1"/>
  <c r="N45" i="1"/>
  <c r="N44" i="1"/>
  <c r="N43" i="1"/>
  <c r="N42" i="1"/>
  <c r="N41" i="1"/>
  <c r="N39" i="1"/>
  <c r="K37" i="1"/>
  <c r="N35" i="1"/>
  <c r="N34" i="1"/>
  <c r="N33" i="1"/>
  <c r="N32" i="1"/>
  <c r="N31" i="1"/>
  <c r="N30" i="1"/>
  <c r="N29" i="1"/>
  <c r="J50" i="1"/>
  <c r="J49" i="1"/>
  <c r="J48" i="1"/>
  <c r="J47" i="1"/>
  <c r="J46" i="1"/>
  <c r="J45" i="1"/>
  <c r="J44" i="1"/>
  <c r="J43" i="1"/>
  <c r="J42" i="1"/>
  <c r="J41" i="1"/>
  <c r="J39" i="1"/>
  <c r="G37" i="1"/>
  <c r="J35" i="1"/>
  <c r="J34" i="1"/>
  <c r="J33" i="1"/>
  <c r="J32" i="1"/>
  <c r="J31" i="1"/>
  <c r="J30" i="1"/>
  <c r="J29" i="1"/>
  <c r="F41" i="1"/>
  <c r="F42" i="1"/>
  <c r="B39" i="1"/>
  <c r="C37" i="1"/>
  <c r="B32" i="1"/>
  <c r="B31" i="1"/>
  <c r="B33" i="1"/>
  <c r="F50" i="1"/>
  <c r="F49" i="1"/>
  <c r="B49" i="1"/>
  <c r="F48" i="1"/>
  <c r="B48" i="1"/>
  <c r="F47" i="1"/>
  <c r="B47" i="1"/>
  <c r="F46" i="1"/>
  <c r="B46" i="1"/>
  <c r="F45" i="1"/>
  <c r="B45" i="1"/>
  <c r="F44" i="1"/>
  <c r="B44" i="1"/>
  <c r="F43" i="1"/>
  <c r="B43" i="1"/>
  <c r="F39" i="1"/>
  <c r="F35" i="1"/>
  <c r="F34" i="1"/>
  <c r="F33" i="1"/>
  <c r="F32" i="1"/>
  <c r="F31" i="1"/>
  <c r="F30" i="1"/>
  <c r="F29" i="1"/>
  <c r="AP11" i="1"/>
  <c r="AL11" i="1"/>
  <c r="AH11" i="1"/>
  <c r="AD11" i="1"/>
  <c r="Z11" i="1"/>
  <c r="AP10" i="1"/>
  <c r="AL10" i="1"/>
  <c r="AH10" i="1"/>
  <c r="AD10" i="1"/>
  <c r="Z10" i="1"/>
  <c r="AP9" i="1"/>
  <c r="AL9" i="1"/>
  <c r="AH9" i="1"/>
  <c r="AD9" i="1"/>
  <c r="Z9" i="1"/>
  <c r="AP8" i="1"/>
  <c r="AL8" i="1"/>
  <c r="AH8" i="1"/>
  <c r="AD8" i="1"/>
  <c r="Z8" i="1"/>
  <c r="AP7" i="1"/>
  <c r="AL7" i="1"/>
  <c r="AH7" i="1"/>
  <c r="AD7" i="1"/>
  <c r="Z7" i="1"/>
  <c r="AP6" i="1"/>
  <c r="AL6" i="1"/>
  <c r="AH6" i="1"/>
  <c r="AD6" i="1"/>
  <c r="Z6" i="1"/>
  <c r="AP5" i="1"/>
  <c r="AL5" i="1"/>
  <c r="AH5" i="1"/>
  <c r="AD5" i="1"/>
  <c r="Z5" i="1"/>
  <c r="AP23" i="1"/>
  <c r="AP22" i="1"/>
  <c r="AP21" i="1"/>
  <c r="AP20" i="1"/>
  <c r="AP19" i="1"/>
  <c r="AP18" i="1"/>
  <c r="AP17" i="1"/>
  <c r="AP16" i="1"/>
  <c r="AP15" i="1"/>
  <c r="AL23" i="1"/>
  <c r="AL22" i="1"/>
  <c r="AL21" i="1"/>
  <c r="AL20" i="1"/>
  <c r="AL19" i="1"/>
  <c r="AL18" i="1"/>
  <c r="AL17" i="1"/>
  <c r="AL16" i="1"/>
  <c r="AL15" i="1"/>
  <c r="AH23" i="1"/>
  <c r="AH22" i="1"/>
  <c r="AH21" i="1"/>
  <c r="AH20" i="1"/>
  <c r="AH19" i="1"/>
  <c r="AH18" i="1"/>
  <c r="AH17" i="1"/>
  <c r="AH16" i="1"/>
  <c r="AH15" i="1"/>
  <c r="AD23" i="1"/>
  <c r="AD22" i="1"/>
  <c r="AD21" i="1"/>
  <c r="AD20" i="1"/>
  <c r="AD19" i="1"/>
  <c r="AD18" i="1"/>
  <c r="AD17" i="1"/>
  <c r="AD16" i="1"/>
  <c r="AD15" i="1"/>
  <c r="Z23" i="1"/>
  <c r="Z22" i="1"/>
  <c r="Z21" i="1"/>
  <c r="Z20" i="1"/>
  <c r="Z19" i="1"/>
  <c r="Z18" i="1"/>
  <c r="Z17" i="1"/>
  <c r="Z16" i="1"/>
  <c r="Z15" i="1"/>
  <c r="V23" i="1"/>
  <c r="V22" i="1"/>
  <c r="V21" i="1"/>
  <c r="V20" i="1"/>
  <c r="V19" i="1"/>
  <c r="V18" i="1"/>
  <c r="V17" i="1"/>
  <c r="V16" i="1"/>
  <c r="V15" i="1"/>
  <c r="R23" i="1"/>
  <c r="R22" i="1"/>
  <c r="R21" i="1"/>
  <c r="R20" i="1"/>
  <c r="R19" i="1"/>
  <c r="R18" i="1"/>
  <c r="R17" i="1"/>
  <c r="R16" i="1"/>
  <c r="R15" i="1"/>
  <c r="N23" i="1"/>
  <c r="N22" i="1"/>
  <c r="N21" i="1"/>
  <c r="N20" i="1"/>
  <c r="N19" i="1"/>
  <c r="N18" i="1"/>
  <c r="N17" i="1"/>
  <c r="N16" i="1"/>
  <c r="N15" i="1"/>
  <c r="J23" i="1"/>
  <c r="J22" i="1"/>
  <c r="J21" i="1"/>
  <c r="J20" i="1"/>
  <c r="J19" i="1"/>
  <c r="J18" i="1"/>
  <c r="J17" i="1"/>
  <c r="J16" i="1"/>
  <c r="J15" i="1"/>
  <c r="F22" i="1"/>
  <c r="F23" i="1"/>
  <c r="F21" i="1"/>
  <c r="F20" i="1"/>
  <c r="F19" i="1"/>
  <c r="F18" i="1"/>
  <c r="F17" i="1"/>
  <c r="F16" i="1"/>
  <c r="F15" i="1"/>
  <c r="V11" i="1"/>
  <c r="V10" i="1"/>
  <c r="V9" i="1"/>
  <c r="V8" i="1"/>
  <c r="V7" i="1"/>
  <c r="V6" i="1"/>
  <c r="V5" i="1"/>
  <c r="R11" i="1"/>
  <c r="R10" i="1"/>
  <c r="R9" i="1"/>
  <c r="R8" i="1"/>
  <c r="R7" i="1"/>
  <c r="R6" i="1"/>
  <c r="R5" i="1"/>
  <c r="N11" i="1"/>
  <c r="N10" i="1"/>
  <c r="N9" i="1"/>
  <c r="N8" i="1"/>
  <c r="N7" i="1"/>
  <c r="N6" i="1"/>
  <c r="N5" i="1"/>
  <c r="J11" i="1"/>
  <c r="J10" i="1"/>
  <c r="J9" i="1"/>
  <c r="J8" i="1"/>
  <c r="J7" i="1"/>
  <c r="J6" i="1"/>
  <c r="J5" i="1"/>
  <c r="F6" i="1"/>
  <c r="F7" i="1"/>
  <c r="F8" i="1"/>
  <c r="F9" i="1"/>
  <c r="F10" i="1"/>
  <c r="F11" i="1"/>
  <c r="F5" i="1"/>
  <c r="B9" i="1"/>
  <c r="B8" i="1"/>
  <c r="B7" i="1"/>
  <c r="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P5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 xml:space="preserve"> Error?:</t>
        </r>
        <r>
          <rPr>
            <sz val="8"/>
            <color indexed="81"/>
            <rFont val="Tahoma"/>
            <charset val="1"/>
          </rPr>
          <t xml:space="preserve">
1193??</t>
        </r>
      </text>
    </comment>
  </commentList>
</comments>
</file>

<file path=xl/sharedStrings.xml><?xml version="1.0" encoding="utf-8"?>
<sst xmlns="http://schemas.openxmlformats.org/spreadsheetml/2006/main" count="271" uniqueCount="30">
  <si>
    <t>19.5' Chebacco</t>
  </si>
  <si>
    <t>Deck</t>
  </si>
  <si>
    <t>Bottom</t>
  </si>
  <si>
    <t>Keel</t>
  </si>
  <si>
    <t>in</t>
  </si>
  <si>
    <t>eighths</t>
  </si>
  <si>
    <t>mm</t>
  </si>
  <si>
    <t>ft</t>
  </si>
  <si>
    <t>25' Chebacco</t>
  </si>
  <si>
    <t>Deck Ctr</t>
  </si>
  <si>
    <t>Deck Side</t>
  </si>
  <si>
    <t>Top Mould</t>
  </si>
  <si>
    <t>Bottom Mould</t>
  </si>
  <si>
    <t>Stem</t>
  </si>
  <si>
    <t>30" freeboard</t>
  </si>
  <si>
    <t>19.5" freeboard</t>
  </si>
  <si>
    <t>Half Breadths</t>
  </si>
  <si>
    <t>WL 42</t>
  </si>
  <si>
    <t>WL 36</t>
  </si>
  <si>
    <t>WL 30</t>
  </si>
  <si>
    <t>WL 24</t>
  </si>
  <si>
    <t>WL 18</t>
  </si>
  <si>
    <t>WL 15</t>
  </si>
  <si>
    <t>WL 12</t>
  </si>
  <si>
    <t>BUT. 36"</t>
  </si>
  <si>
    <t>BUT. 30"</t>
  </si>
  <si>
    <t>BUT. 24"</t>
  </si>
  <si>
    <t>BUT. 12"</t>
  </si>
  <si>
    <t>Heights From Baseline</t>
  </si>
  <si>
    <t>Tables of offsets for Chebacco Lapstrake hulls.  Original table by Phil Bolger, converted to metric by Andrew@Chebacco.com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</si>
</sst>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1" fontId="0" fillId="3" borderId="0" xfId="0" applyNumberFormat="1" applyFill="1"/>
    <xf numFmtId="0" fontId="3" fillId="0" borderId="0" xfId="0" applyFont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A87EFD5D-95F1-4C14-A351-E6E2B5DCFD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50"/>
  <sheetViews>
    <sheetView tabSelected="1" workbookViewId="0">
      <pane xSplit="2" topLeftCell="C1" activePane="topRight" state="frozen"/>
      <selection activeCell="A21" sqref="A21"/>
      <selection pane="topRight" activeCell="A2" sqref="A2"/>
    </sheetView>
  </sheetViews>
  <sheetFormatPr defaultRowHeight="15" x14ac:dyDescent="0.25"/>
  <cols>
    <col min="1" max="1" width="14" bestFit="1" customWidth="1"/>
    <col min="2" max="2" width="14.85546875" bestFit="1" customWidth="1"/>
    <col min="3" max="5" width="2.7109375" customWidth="1"/>
    <col min="6" max="6" width="6.7109375" customWidth="1"/>
    <col min="7" max="9" width="2.7109375" customWidth="1"/>
    <col min="10" max="10" width="6.7109375" customWidth="1"/>
    <col min="11" max="13" width="2.7109375" customWidth="1"/>
    <col min="14" max="14" width="6.7109375" customWidth="1"/>
    <col min="15" max="17" width="2.7109375" customWidth="1"/>
    <col min="18" max="18" width="6.7109375" customWidth="1"/>
    <col min="19" max="21" width="2.7109375" customWidth="1"/>
    <col min="22" max="22" width="6.7109375" customWidth="1"/>
    <col min="23" max="25" width="2.7109375" customWidth="1"/>
    <col min="26" max="26" width="6.7109375" customWidth="1"/>
    <col min="27" max="29" width="2.7109375" customWidth="1"/>
    <col min="30" max="30" width="6.7109375" customWidth="1"/>
    <col min="31" max="33" width="2.7109375" customWidth="1"/>
    <col min="34" max="34" width="6.7109375" customWidth="1"/>
    <col min="35" max="37" width="2.7109375" customWidth="1"/>
    <col min="38" max="38" width="6.7109375" customWidth="1"/>
    <col min="39" max="41" width="2.7109375" customWidth="1"/>
    <col min="42" max="42" width="6.7109375" customWidth="1"/>
    <col min="43" max="45" width="2.7109375" customWidth="1"/>
    <col min="46" max="46" width="6.7109375" customWidth="1"/>
    <col min="47" max="49" width="2.7109375" customWidth="1"/>
    <col min="50" max="50" width="6.7109375" customWidth="1"/>
    <col min="51" max="53" width="2.7109375" customWidth="1"/>
    <col min="54" max="54" width="6.7109375" customWidth="1"/>
    <col min="55" max="57" width="2.7109375" customWidth="1"/>
    <col min="58" max="58" width="6.7109375" customWidth="1"/>
    <col min="59" max="61" width="2.7109375" customWidth="1"/>
    <col min="62" max="62" width="6.7109375" customWidth="1"/>
    <col min="63" max="65" width="2.7109375" customWidth="1"/>
    <col min="66" max="66" width="6.7109375" customWidth="1"/>
    <col min="67" max="69" width="2.7109375" customWidth="1"/>
    <col min="70" max="70" width="6.7109375" customWidth="1"/>
    <col min="71" max="73" width="2.7109375" customWidth="1"/>
    <col min="74" max="74" width="6.7109375" customWidth="1"/>
  </cols>
  <sheetData>
    <row r="1" spans="1:46" ht="21.75" thickBot="1" x14ac:dyDescent="0.4">
      <c r="A1" s="6" t="s">
        <v>29</v>
      </c>
    </row>
    <row r="2" spans="1:46" ht="15.75" thickBot="1" x14ac:dyDescent="0.3">
      <c r="A2" s="7" t="s">
        <v>0</v>
      </c>
      <c r="B2" s="8" t="s">
        <v>15</v>
      </c>
    </row>
    <row r="3" spans="1:46" x14ac:dyDescent="0.25">
      <c r="C3" s="5">
        <v>10</v>
      </c>
      <c r="D3" s="5"/>
      <c r="E3" s="5"/>
      <c r="F3" s="5"/>
      <c r="G3" s="5">
        <v>9</v>
      </c>
      <c r="H3" s="5"/>
      <c r="I3" s="5"/>
      <c r="J3" s="5"/>
      <c r="K3" s="5">
        <v>8</v>
      </c>
      <c r="L3" s="5"/>
      <c r="M3" s="5"/>
      <c r="N3" s="5"/>
      <c r="O3" s="5">
        <v>7</v>
      </c>
      <c r="P3" s="5"/>
      <c r="Q3" s="5"/>
      <c r="R3" s="5"/>
      <c r="S3" s="5">
        <v>6</v>
      </c>
      <c r="T3" s="5"/>
      <c r="U3" s="5"/>
      <c r="V3" s="5"/>
      <c r="W3" s="5">
        <v>5</v>
      </c>
      <c r="X3" s="5"/>
      <c r="Y3" s="5"/>
      <c r="Z3" s="5"/>
      <c r="AA3" s="5">
        <v>4</v>
      </c>
      <c r="AB3" s="5"/>
      <c r="AC3" s="5"/>
      <c r="AD3" s="5"/>
      <c r="AE3" s="5">
        <v>3</v>
      </c>
      <c r="AF3" s="5"/>
      <c r="AG3" s="5"/>
      <c r="AH3" s="5"/>
      <c r="AI3" s="5">
        <v>2</v>
      </c>
      <c r="AJ3" s="5"/>
      <c r="AK3" s="5"/>
      <c r="AL3" s="5"/>
      <c r="AM3" s="5">
        <v>1</v>
      </c>
      <c r="AN3" s="5"/>
      <c r="AO3" s="5"/>
      <c r="AP3" s="5"/>
      <c r="AQ3" s="5" t="s">
        <v>13</v>
      </c>
      <c r="AR3" s="5"/>
      <c r="AS3" s="5"/>
      <c r="AT3" s="5"/>
    </row>
    <row r="4" spans="1:46" x14ac:dyDescent="0.25">
      <c r="A4" s="3" t="s">
        <v>28</v>
      </c>
      <c r="C4" t="s">
        <v>7</v>
      </c>
      <c r="D4" t="s">
        <v>4</v>
      </c>
      <c r="E4" t="s">
        <v>5</v>
      </c>
      <c r="F4" t="s">
        <v>6</v>
      </c>
      <c r="G4" t="s">
        <v>7</v>
      </c>
      <c r="H4" t="s">
        <v>4</v>
      </c>
      <c r="I4" t="s">
        <v>5</v>
      </c>
      <c r="J4" t="s">
        <v>6</v>
      </c>
      <c r="K4" t="s">
        <v>7</v>
      </c>
      <c r="L4" t="s">
        <v>4</v>
      </c>
      <c r="M4" t="s">
        <v>5</v>
      </c>
      <c r="N4" t="s">
        <v>6</v>
      </c>
      <c r="O4" t="s">
        <v>7</v>
      </c>
      <c r="P4" t="s">
        <v>4</v>
      </c>
      <c r="Q4" t="s">
        <v>5</v>
      </c>
      <c r="R4" t="s">
        <v>6</v>
      </c>
      <c r="S4" t="s">
        <v>7</v>
      </c>
      <c r="T4" t="s">
        <v>4</v>
      </c>
      <c r="U4" t="s">
        <v>5</v>
      </c>
      <c r="V4" t="s">
        <v>6</v>
      </c>
      <c r="W4" t="s">
        <v>7</v>
      </c>
      <c r="X4" t="s">
        <v>4</v>
      </c>
      <c r="Y4" t="s">
        <v>5</v>
      </c>
      <c r="Z4" t="s">
        <v>6</v>
      </c>
      <c r="AA4" t="s">
        <v>7</v>
      </c>
      <c r="AB4" t="s">
        <v>4</v>
      </c>
      <c r="AC4" t="s">
        <v>5</v>
      </c>
      <c r="AD4" t="s">
        <v>6</v>
      </c>
      <c r="AE4" t="s">
        <v>7</v>
      </c>
      <c r="AF4" t="s">
        <v>4</v>
      </c>
      <c r="AG4" t="s">
        <v>5</v>
      </c>
      <c r="AH4" t="s">
        <v>6</v>
      </c>
      <c r="AI4" t="s">
        <v>7</v>
      </c>
      <c r="AJ4" t="s">
        <v>4</v>
      </c>
      <c r="AK4" t="s">
        <v>5</v>
      </c>
      <c r="AL4" t="s">
        <v>6</v>
      </c>
      <c r="AM4" t="s">
        <v>7</v>
      </c>
      <c r="AN4" t="s">
        <v>4</v>
      </c>
      <c r="AO4" t="s">
        <v>5</v>
      </c>
      <c r="AP4" t="s">
        <v>6</v>
      </c>
      <c r="AQ4" t="s">
        <v>7</v>
      </c>
      <c r="AR4" t="s">
        <v>4</v>
      </c>
      <c r="AS4" t="s">
        <v>5</v>
      </c>
      <c r="AT4" t="s">
        <v>6</v>
      </c>
    </row>
    <row r="5" spans="1:46" x14ac:dyDescent="0.25">
      <c r="A5" t="s">
        <v>1</v>
      </c>
      <c r="B5" t="s">
        <v>1</v>
      </c>
      <c r="C5">
        <v>2</v>
      </c>
      <c r="D5">
        <v>11</v>
      </c>
      <c r="E5">
        <v>0</v>
      </c>
      <c r="F5" s="2">
        <f>C5*304.8+D5*25.4+E5*25.4/8</f>
        <v>889</v>
      </c>
      <c r="G5">
        <v>2</v>
      </c>
      <c r="H5">
        <v>9</v>
      </c>
      <c r="I5">
        <v>1</v>
      </c>
      <c r="J5" s="2">
        <f>G5*304.8+H5*25.4+I5*25.4/8</f>
        <v>841.375</v>
      </c>
      <c r="K5">
        <v>2</v>
      </c>
      <c r="L5">
        <v>8</v>
      </c>
      <c r="M5">
        <v>0</v>
      </c>
      <c r="N5" s="2">
        <f>K5*304.8+L5*25.4+M5*25.4/8</f>
        <v>812.8</v>
      </c>
      <c r="O5">
        <v>2</v>
      </c>
      <c r="P5">
        <v>7</v>
      </c>
      <c r="Q5">
        <v>6</v>
      </c>
      <c r="R5" s="2">
        <f>O5*304.8+P5*25.4+Q5*25.4/8</f>
        <v>806.44999999999993</v>
      </c>
      <c r="S5">
        <v>2</v>
      </c>
      <c r="T5">
        <v>8</v>
      </c>
      <c r="U5">
        <v>2</v>
      </c>
      <c r="V5" s="2">
        <f>S5*304.8+T5*25.4+U5*25.4/8</f>
        <v>819.15</v>
      </c>
      <c r="W5">
        <v>2</v>
      </c>
      <c r="X5">
        <v>9</v>
      </c>
      <c r="Y5">
        <v>6</v>
      </c>
      <c r="Z5" s="2">
        <f>W5*304.8+X5*25.4+Y5*25.4/8</f>
        <v>857.25</v>
      </c>
      <c r="AA5">
        <v>3</v>
      </c>
      <c r="AB5">
        <v>0</v>
      </c>
      <c r="AC5">
        <v>0</v>
      </c>
      <c r="AD5" s="2">
        <f>AA5*304.8+AB5*25.4+AC5*25.4/8</f>
        <v>914.40000000000009</v>
      </c>
      <c r="AE5">
        <v>3</v>
      </c>
      <c r="AF5">
        <v>3</v>
      </c>
      <c r="AG5">
        <v>1</v>
      </c>
      <c r="AH5" s="2">
        <f>AE5*304.8+AF5*25.4+AG5*25.4/8</f>
        <v>993.77500000000009</v>
      </c>
      <c r="AI5">
        <v>3</v>
      </c>
      <c r="AJ5">
        <v>6</v>
      </c>
      <c r="AK5">
        <v>7</v>
      </c>
      <c r="AL5" s="2">
        <f>AI5*304.8+AJ5*25.4+AK5*25.4/8</f>
        <v>1089.0250000000001</v>
      </c>
      <c r="AM5">
        <v>3</v>
      </c>
      <c r="AN5">
        <v>11</v>
      </c>
      <c r="AO5">
        <v>3</v>
      </c>
      <c r="AP5" s="2">
        <f>AM5*304.8+AN5*25.4+AO5*25.4/8</f>
        <v>1203.3250000000003</v>
      </c>
      <c r="AQ5">
        <v>4</v>
      </c>
      <c r="AR5">
        <v>2</v>
      </c>
      <c r="AS5">
        <v>7</v>
      </c>
      <c r="AT5" s="2">
        <f>AQ5*304.8+AR5*25.4+AS5*25.4/8</f>
        <v>1292.2249999999999</v>
      </c>
    </row>
    <row r="6" spans="1:46" x14ac:dyDescent="0.25">
      <c r="A6" t="s">
        <v>24</v>
      </c>
      <c r="B6" s="1">
        <f>36*25.4</f>
        <v>914.4</v>
      </c>
      <c r="F6" s="2">
        <f t="shared" ref="F6:F11" si="0">C6*304.8+D6*25.4+E6*25.4/8</f>
        <v>0</v>
      </c>
      <c r="G6">
        <v>2</v>
      </c>
      <c r="H6">
        <v>3</v>
      </c>
      <c r="I6">
        <v>4</v>
      </c>
      <c r="J6" s="2">
        <f t="shared" ref="J6:J11" si="1">G6*304.8+H6*25.4+I6*25.4/8</f>
        <v>698.5</v>
      </c>
      <c r="K6">
        <v>1</v>
      </c>
      <c r="L6">
        <v>6</v>
      </c>
      <c r="M6">
        <v>0</v>
      </c>
      <c r="N6" s="2">
        <f t="shared" ref="N6:N11" si="2">K6*304.8+L6*25.4+M6*25.4/8</f>
        <v>457.2</v>
      </c>
      <c r="O6">
        <v>1</v>
      </c>
      <c r="P6">
        <v>1</v>
      </c>
      <c r="Q6">
        <v>5</v>
      </c>
      <c r="R6" s="2">
        <f t="shared" ref="R6:R11" si="3">O6*304.8+P6*25.4+Q6*25.4/8</f>
        <v>346.07499999999999</v>
      </c>
      <c r="S6">
        <v>1</v>
      </c>
      <c r="T6">
        <v>0</v>
      </c>
      <c r="U6">
        <v>0</v>
      </c>
      <c r="V6" s="2">
        <f t="shared" ref="V6:V11" si="4">S6*304.8+T6*25.4+U6*25.4/8</f>
        <v>304.8</v>
      </c>
      <c r="W6">
        <v>1</v>
      </c>
      <c r="X6">
        <v>0</v>
      </c>
      <c r="Y6">
        <v>4</v>
      </c>
      <c r="Z6" s="2">
        <f t="shared" ref="Z6:Z11" si="5">W6*304.8+X6*25.4+Y6*25.4/8</f>
        <v>317.5</v>
      </c>
      <c r="AA6">
        <v>1</v>
      </c>
      <c r="AB6">
        <v>5</v>
      </c>
      <c r="AC6">
        <v>2</v>
      </c>
      <c r="AD6" s="2">
        <f t="shared" ref="AD6:AD11" si="6">AA6*304.8+AB6*25.4+AC6*25.4/8</f>
        <v>438.15000000000003</v>
      </c>
      <c r="AE6">
        <v>2</v>
      </c>
      <c r="AF6">
        <v>9</v>
      </c>
      <c r="AG6">
        <v>1</v>
      </c>
      <c r="AH6" s="2">
        <f t="shared" ref="AH6:AH11" si="7">AE6*304.8+AF6*25.4+AG6*25.4/8</f>
        <v>841.375</v>
      </c>
      <c r="AL6" s="2">
        <f t="shared" ref="AL6:AL11" si="8">AI6*304.8+AJ6*25.4+AK6*25.4/8</f>
        <v>0</v>
      </c>
      <c r="AP6" s="2">
        <f t="shared" ref="AP6:AP11" si="9">AM6*304.8+AN6*25.4+AO6*25.4/8</f>
        <v>0</v>
      </c>
    </row>
    <row r="7" spans="1:46" x14ac:dyDescent="0.25">
      <c r="A7" t="s">
        <v>25</v>
      </c>
      <c r="B7" s="1">
        <f>30*25.4</f>
        <v>762</v>
      </c>
      <c r="C7">
        <v>2</v>
      </c>
      <c r="D7">
        <v>3</v>
      </c>
      <c r="E7">
        <v>6</v>
      </c>
      <c r="F7" s="2">
        <f t="shared" si="0"/>
        <v>704.84999999999991</v>
      </c>
      <c r="G7">
        <v>1</v>
      </c>
      <c r="H7">
        <v>6</v>
      </c>
      <c r="I7">
        <v>7</v>
      </c>
      <c r="J7" s="2">
        <f t="shared" si="1"/>
        <v>479.42500000000001</v>
      </c>
      <c r="K7">
        <v>1</v>
      </c>
      <c r="L7">
        <v>1</v>
      </c>
      <c r="M7">
        <v>4</v>
      </c>
      <c r="N7" s="2">
        <f t="shared" si="2"/>
        <v>342.9</v>
      </c>
      <c r="O7">
        <v>0</v>
      </c>
      <c r="P7">
        <v>10</v>
      </c>
      <c r="Q7">
        <v>0</v>
      </c>
      <c r="R7" s="2">
        <f t="shared" si="3"/>
        <v>254</v>
      </c>
      <c r="S7">
        <v>0</v>
      </c>
      <c r="T7">
        <v>8</v>
      </c>
      <c r="U7">
        <v>5</v>
      </c>
      <c r="V7" s="2">
        <f t="shared" si="4"/>
        <v>219.07499999999999</v>
      </c>
      <c r="W7">
        <v>0</v>
      </c>
      <c r="X7">
        <v>9</v>
      </c>
      <c r="Y7">
        <v>1</v>
      </c>
      <c r="Z7" s="2">
        <f t="shared" si="5"/>
        <v>231.77500000000001</v>
      </c>
      <c r="AA7">
        <v>0</v>
      </c>
      <c r="AB7">
        <v>11</v>
      </c>
      <c r="AC7">
        <v>7</v>
      </c>
      <c r="AD7" s="2">
        <f t="shared" si="6"/>
        <v>301.625</v>
      </c>
      <c r="AE7">
        <v>1</v>
      </c>
      <c r="AF7">
        <v>8</v>
      </c>
      <c r="AG7">
        <v>2</v>
      </c>
      <c r="AH7" s="2">
        <f t="shared" si="7"/>
        <v>514.35</v>
      </c>
      <c r="AL7" s="2">
        <f t="shared" si="8"/>
        <v>0</v>
      </c>
      <c r="AP7" s="2">
        <f t="shared" si="9"/>
        <v>0</v>
      </c>
    </row>
    <row r="8" spans="1:46" x14ac:dyDescent="0.25">
      <c r="A8" t="s">
        <v>26</v>
      </c>
      <c r="B8" s="1">
        <f>24*25.4</f>
        <v>609.59999999999991</v>
      </c>
      <c r="C8">
        <v>1</v>
      </c>
      <c r="D8">
        <v>9</v>
      </c>
      <c r="E8">
        <v>6</v>
      </c>
      <c r="F8" s="2">
        <f t="shared" si="0"/>
        <v>552.44999999999993</v>
      </c>
      <c r="G8">
        <v>1</v>
      </c>
      <c r="H8">
        <v>3</v>
      </c>
      <c r="I8">
        <v>3</v>
      </c>
      <c r="J8" s="2">
        <f t="shared" si="1"/>
        <v>390.52499999999998</v>
      </c>
      <c r="K8">
        <v>0</v>
      </c>
      <c r="L8">
        <v>10</v>
      </c>
      <c r="M8">
        <v>4</v>
      </c>
      <c r="N8" s="2">
        <f t="shared" si="2"/>
        <v>266.7</v>
      </c>
      <c r="O8">
        <v>0</v>
      </c>
      <c r="P8">
        <v>7</v>
      </c>
      <c r="Q8">
        <v>2</v>
      </c>
      <c r="R8" s="2">
        <f t="shared" si="3"/>
        <v>184.14999999999998</v>
      </c>
      <c r="S8">
        <v>0</v>
      </c>
      <c r="T8">
        <v>5</v>
      </c>
      <c r="U8">
        <v>5</v>
      </c>
      <c r="V8" s="2">
        <f t="shared" si="4"/>
        <v>142.875</v>
      </c>
      <c r="W8">
        <v>0</v>
      </c>
      <c r="X8">
        <v>6</v>
      </c>
      <c r="Y8">
        <v>2</v>
      </c>
      <c r="Z8" s="2">
        <f t="shared" si="5"/>
        <v>158.74999999999997</v>
      </c>
      <c r="AA8">
        <v>0</v>
      </c>
      <c r="AB8">
        <v>8</v>
      </c>
      <c r="AC8">
        <v>5</v>
      </c>
      <c r="AD8" s="2">
        <f t="shared" si="6"/>
        <v>219.07499999999999</v>
      </c>
      <c r="AE8">
        <v>1</v>
      </c>
      <c r="AF8">
        <v>1</v>
      </c>
      <c r="AG8">
        <v>5</v>
      </c>
      <c r="AH8" s="2">
        <f t="shared" si="7"/>
        <v>346.07499999999999</v>
      </c>
      <c r="AI8">
        <v>2</v>
      </c>
      <c r="AJ8">
        <v>6</v>
      </c>
      <c r="AK8">
        <v>0</v>
      </c>
      <c r="AL8" s="2">
        <f t="shared" si="8"/>
        <v>762</v>
      </c>
      <c r="AP8" s="2">
        <f t="shared" si="9"/>
        <v>0</v>
      </c>
    </row>
    <row r="9" spans="1:46" x14ac:dyDescent="0.25">
      <c r="A9" t="s">
        <v>27</v>
      </c>
      <c r="B9" s="1">
        <f>12*25.4</f>
        <v>304.79999999999995</v>
      </c>
      <c r="C9">
        <v>1</v>
      </c>
      <c r="D9">
        <v>4</v>
      </c>
      <c r="E9">
        <v>2</v>
      </c>
      <c r="F9" s="2">
        <f t="shared" si="0"/>
        <v>412.75</v>
      </c>
      <c r="G9">
        <v>0</v>
      </c>
      <c r="H9">
        <v>11</v>
      </c>
      <c r="I9">
        <v>5</v>
      </c>
      <c r="J9" s="2">
        <f t="shared" si="1"/>
        <v>295.27499999999998</v>
      </c>
      <c r="K9">
        <v>0</v>
      </c>
      <c r="L9">
        <v>8</v>
      </c>
      <c r="M9">
        <v>0</v>
      </c>
      <c r="N9" s="2">
        <f t="shared" si="2"/>
        <v>203.2</v>
      </c>
      <c r="O9">
        <v>0</v>
      </c>
      <c r="P9">
        <v>5</v>
      </c>
      <c r="Q9">
        <v>4</v>
      </c>
      <c r="R9" s="2">
        <f t="shared" si="3"/>
        <v>139.69999999999999</v>
      </c>
      <c r="S9">
        <v>0</v>
      </c>
      <c r="T9">
        <v>4</v>
      </c>
      <c r="U9">
        <v>2</v>
      </c>
      <c r="V9" s="2">
        <f t="shared" si="4"/>
        <v>107.94999999999999</v>
      </c>
      <c r="W9">
        <v>0</v>
      </c>
      <c r="X9">
        <v>4</v>
      </c>
      <c r="Y9">
        <v>4</v>
      </c>
      <c r="Z9" s="2">
        <f t="shared" si="5"/>
        <v>114.3</v>
      </c>
      <c r="AA9">
        <v>0</v>
      </c>
      <c r="AB9">
        <v>5</v>
      </c>
      <c r="AC9">
        <v>6</v>
      </c>
      <c r="AD9" s="2">
        <f t="shared" si="6"/>
        <v>146.05000000000001</v>
      </c>
      <c r="AE9">
        <v>0</v>
      </c>
      <c r="AF9">
        <v>7</v>
      </c>
      <c r="AG9">
        <v>6</v>
      </c>
      <c r="AH9" s="2">
        <f t="shared" si="7"/>
        <v>196.84999999999997</v>
      </c>
      <c r="AI9">
        <v>1</v>
      </c>
      <c r="AJ9">
        <v>0</v>
      </c>
      <c r="AK9">
        <v>0</v>
      </c>
      <c r="AL9" s="2">
        <f t="shared" si="8"/>
        <v>304.8</v>
      </c>
      <c r="AM9">
        <v>3</v>
      </c>
      <c r="AN9">
        <v>3</v>
      </c>
      <c r="AO9">
        <v>0</v>
      </c>
      <c r="AP9" s="2">
        <f t="shared" si="9"/>
        <v>990.60000000000014</v>
      </c>
    </row>
    <row r="10" spans="1:46" x14ac:dyDescent="0.25">
      <c r="A10" t="s">
        <v>2</v>
      </c>
      <c r="B10" t="s">
        <v>2</v>
      </c>
      <c r="C10">
        <v>1</v>
      </c>
      <c r="D10">
        <v>4</v>
      </c>
      <c r="E10">
        <v>0</v>
      </c>
      <c r="F10" s="2">
        <f t="shared" si="0"/>
        <v>406.4</v>
      </c>
      <c r="G10">
        <v>0</v>
      </c>
      <c r="H10">
        <v>11</v>
      </c>
      <c r="I10">
        <v>5</v>
      </c>
      <c r="J10" s="2">
        <f t="shared" si="1"/>
        <v>295.27499999999998</v>
      </c>
      <c r="K10">
        <v>0</v>
      </c>
      <c r="L10">
        <v>8</v>
      </c>
      <c r="M10">
        <v>0</v>
      </c>
      <c r="N10" s="2">
        <f t="shared" si="2"/>
        <v>203.2</v>
      </c>
      <c r="O10">
        <v>0</v>
      </c>
      <c r="P10">
        <v>5</v>
      </c>
      <c r="Q10">
        <v>4</v>
      </c>
      <c r="R10" s="2">
        <f t="shared" si="3"/>
        <v>139.69999999999999</v>
      </c>
      <c r="S10">
        <v>0</v>
      </c>
      <c r="T10">
        <v>4</v>
      </c>
      <c r="U10">
        <v>2</v>
      </c>
      <c r="V10" s="2">
        <f t="shared" si="4"/>
        <v>107.94999999999999</v>
      </c>
      <c r="W10">
        <v>0</v>
      </c>
      <c r="X10">
        <v>4</v>
      </c>
      <c r="Y10">
        <v>4</v>
      </c>
      <c r="Z10" s="2">
        <f t="shared" si="5"/>
        <v>114.3</v>
      </c>
      <c r="AA10">
        <v>0</v>
      </c>
      <c r="AB10">
        <v>5</v>
      </c>
      <c r="AC10">
        <v>6</v>
      </c>
      <c r="AD10" s="2">
        <f t="shared" si="6"/>
        <v>146.05000000000001</v>
      </c>
      <c r="AE10">
        <v>0</v>
      </c>
      <c r="AF10">
        <v>7</v>
      </c>
      <c r="AG10">
        <v>6</v>
      </c>
      <c r="AH10" s="2">
        <f t="shared" si="7"/>
        <v>196.84999999999997</v>
      </c>
      <c r="AI10">
        <v>0</v>
      </c>
      <c r="AJ10">
        <v>10</v>
      </c>
      <c r="AK10">
        <v>0</v>
      </c>
      <c r="AL10" s="2">
        <f t="shared" si="8"/>
        <v>254</v>
      </c>
      <c r="AM10">
        <v>1</v>
      </c>
      <c r="AN10">
        <v>0</v>
      </c>
      <c r="AO10">
        <v>7</v>
      </c>
      <c r="AP10" s="2">
        <f t="shared" si="9"/>
        <v>327.02500000000003</v>
      </c>
    </row>
    <row r="11" spans="1:46" x14ac:dyDescent="0.25">
      <c r="A11" t="s">
        <v>3</v>
      </c>
      <c r="B11" t="s">
        <v>3</v>
      </c>
      <c r="F11" s="2">
        <f t="shared" si="0"/>
        <v>0</v>
      </c>
      <c r="G11">
        <v>0</v>
      </c>
      <c r="H11">
        <v>0</v>
      </c>
      <c r="I11">
        <v>0</v>
      </c>
      <c r="J11" s="2">
        <f t="shared" si="1"/>
        <v>0</v>
      </c>
      <c r="K11">
        <v>0</v>
      </c>
      <c r="L11">
        <v>0</v>
      </c>
      <c r="M11">
        <v>0</v>
      </c>
      <c r="N11" s="2">
        <f t="shared" si="2"/>
        <v>0</v>
      </c>
      <c r="O11">
        <v>0</v>
      </c>
      <c r="P11">
        <v>0</v>
      </c>
      <c r="Q11">
        <v>0</v>
      </c>
      <c r="R11" s="2">
        <f t="shared" si="3"/>
        <v>0</v>
      </c>
      <c r="S11">
        <v>0</v>
      </c>
      <c r="T11">
        <v>0</v>
      </c>
      <c r="U11">
        <v>0</v>
      </c>
      <c r="V11" s="2">
        <f t="shared" si="4"/>
        <v>0</v>
      </c>
      <c r="W11">
        <v>0</v>
      </c>
      <c r="X11">
        <v>0</v>
      </c>
      <c r="Y11">
        <v>0</v>
      </c>
      <c r="Z11" s="2">
        <f t="shared" si="5"/>
        <v>0</v>
      </c>
      <c r="AA11">
        <v>0</v>
      </c>
      <c r="AB11">
        <v>0</v>
      </c>
      <c r="AC11">
        <v>0</v>
      </c>
      <c r="AD11" s="2">
        <f t="shared" si="6"/>
        <v>0</v>
      </c>
      <c r="AE11">
        <v>0</v>
      </c>
      <c r="AF11">
        <v>1</v>
      </c>
      <c r="AG11">
        <v>6</v>
      </c>
      <c r="AH11" s="2">
        <f t="shared" si="7"/>
        <v>44.449999999999996</v>
      </c>
      <c r="AI11">
        <v>0</v>
      </c>
      <c r="AJ11">
        <v>5</v>
      </c>
      <c r="AK11">
        <v>4</v>
      </c>
      <c r="AL11" s="2">
        <f t="shared" si="8"/>
        <v>139.69999999999999</v>
      </c>
      <c r="AM11">
        <v>0</v>
      </c>
      <c r="AN11">
        <v>10</v>
      </c>
      <c r="AO11">
        <v>0</v>
      </c>
      <c r="AP11" s="2">
        <f t="shared" si="9"/>
        <v>254</v>
      </c>
    </row>
    <row r="13" spans="1:46" x14ac:dyDescent="0.25">
      <c r="C13" s="5">
        <v>10</v>
      </c>
      <c r="D13" s="5"/>
      <c r="E13" s="5"/>
      <c r="F13" s="5"/>
      <c r="G13" s="5">
        <v>9</v>
      </c>
      <c r="H13" s="5"/>
      <c r="I13" s="5"/>
      <c r="J13" s="5"/>
      <c r="K13" s="5">
        <v>8</v>
      </c>
      <c r="L13" s="5"/>
      <c r="M13" s="5"/>
      <c r="N13" s="5"/>
      <c r="O13" s="5">
        <v>7</v>
      </c>
      <c r="P13" s="5"/>
      <c r="Q13" s="5"/>
      <c r="R13" s="5"/>
      <c r="S13" s="5">
        <v>6</v>
      </c>
      <c r="T13" s="5"/>
      <c r="U13" s="5"/>
      <c r="V13" s="5"/>
      <c r="W13" s="5">
        <v>5</v>
      </c>
      <c r="X13" s="5"/>
      <c r="Y13" s="5"/>
      <c r="Z13" s="5"/>
      <c r="AA13" s="5">
        <v>4</v>
      </c>
      <c r="AB13" s="5"/>
      <c r="AC13" s="5"/>
      <c r="AD13" s="5"/>
      <c r="AE13" s="5">
        <v>3</v>
      </c>
      <c r="AF13" s="5"/>
      <c r="AG13" s="5"/>
      <c r="AH13" s="5"/>
      <c r="AI13" s="5">
        <v>2</v>
      </c>
      <c r="AJ13" s="5"/>
      <c r="AK13" s="5"/>
      <c r="AL13" s="5"/>
      <c r="AM13" s="5">
        <v>1</v>
      </c>
      <c r="AN13" s="5"/>
      <c r="AO13" s="5"/>
      <c r="AP13" s="5"/>
    </row>
    <row r="14" spans="1:46" x14ac:dyDescent="0.25">
      <c r="A14" s="3" t="s">
        <v>16</v>
      </c>
      <c r="C14" t="s">
        <v>7</v>
      </c>
      <c r="D14" t="s">
        <v>4</v>
      </c>
      <c r="E14" t="s">
        <v>5</v>
      </c>
      <c r="F14" t="s">
        <v>6</v>
      </c>
      <c r="G14" t="s">
        <v>7</v>
      </c>
      <c r="H14" t="s">
        <v>4</v>
      </c>
      <c r="I14" t="s">
        <v>5</v>
      </c>
      <c r="J14" t="s">
        <v>6</v>
      </c>
      <c r="K14" t="s">
        <v>7</v>
      </c>
      <c r="L14" t="s">
        <v>4</v>
      </c>
      <c r="M14" t="s">
        <v>5</v>
      </c>
      <c r="N14" t="s">
        <v>6</v>
      </c>
      <c r="O14" t="s">
        <v>7</v>
      </c>
      <c r="P14" t="s">
        <v>4</v>
      </c>
      <c r="Q14" t="s">
        <v>5</v>
      </c>
      <c r="R14" t="s">
        <v>6</v>
      </c>
      <c r="S14" t="s">
        <v>7</v>
      </c>
      <c r="T14" t="s">
        <v>4</v>
      </c>
      <c r="U14" t="s">
        <v>5</v>
      </c>
      <c r="V14" t="s">
        <v>6</v>
      </c>
      <c r="W14" t="s">
        <v>7</v>
      </c>
      <c r="X14" t="s">
        <v>4</v>
      </c>
      <c r="Y14" t="s">
        <v>5</v>
      </c>
      <c r="Z14" t="s">
        <v>6</v>
      </c>
      <c r="AA14" t="s">
        <v>7</v>
      </c>
      <c r="AB14" t="s">
        <v>4</v>
      </c>
      <c r="AC14" t="s">
        <v>5</v>
      </c>
      <c r="AD14" t="s">
        <v>6</v>
      </c>
      <c r="AE14" t="s">
        <v>7</v>
      </c>
      <c r="AF14" t="s">
        <v>4</v>
      </c>
      <c r="AG14" t="s">
        <v>5</v>
      </c>
      <c r="AH14" t="s">
        <v>6</v>
      </c>
      <c r="AI14" t="s">
        <v>7</v>
      </c>
      <c r="AJ14" t="s">
        <v>4</v>
      </c>
      <c r="AK14" t="s">
        <v>5</v>
      </c>
      <c r="AL14" t="s">
        <v>6</v>
      </c>
      <c r="AM14" t="s">
        <v>7</v>
      </c>
      <c r="AN14" t="s">
        <v>4</v>
      </c>
      <c r="AO14" t="s">
        <v>5</v>
      </c>
      <c r="AP14" t="s">
        <v>6</v>
      </c>
    </row>
    <row r="15" spans="1:46" x14ac:dyDescent="0.25">
      <c r="A15" t="s">
        <v>1</v>
      </c>
      <c r="B15" t="s">
        <v>1</v>
      </c>
      <c r="C15">
        <v>2</v>
      </c>
      <c r="D15">
        <v>8</v>
      </c>
      <c r="E15">
        <v>2</v>
      </c>
      <c r="F15" s="2">
        <f>C15*304.8+D15*25.4+E15*25.4/8</f>
        <v>819.15</v>
      </c>
      <c r="G15">
        <v>3</v>
      </c>
      <c r="H15">
        <v>1</v>
      </c>
      <c r="I15">
        <v>1</v>
      </c>
      <c r="J15" s="2">
        <f>G15*304.8+H15*25.4+I15*25.4/8</f>
        <v>942.97500000000002</v>
      </c>
      <c r="K15">
        <v>3</v>
      </c>
      <c r="L15">
        <v>5</v>
      </c>
      <c r="M15">
        <v>4</v>
      </c>
      <c r="N15" s="2">
        <f>K15*304.8+L15*25.4+M15*25.4/8</f>
        <v>1054.1000000000001</v>
      </c>
      <c r="O15">
        <v>3</v>
      </c>
      <c r="P15">
        <v>8</v>
      </c>
      <c r="Q15">
        <v>6</v>
      </c>
      <c r="R15" s="2">
        <f>O15*304.8+P15*25.4+Q15*25.4/8</f>
        <v>1136.6500000000001</v>
      </c>
      <c r="S15">
        <v>3</v>
      </c>
      <c r="T15">
        <v>10</v>
      </c>
      <c r="U15">
        <v>4</v>
      </c>
      <c r="V15" s="2">
        <f>S15*304.8+T15*25.4+U15*25.4/8</f>
        <v>1181.1000000000001</v>
      </c>
      <c r="W15">
        <v>3</v>
      </c>
      <c r="X15">
        <v>10</v>
      </c>
      <c r="Y15">
        <v>4</v>
      </c>
      <c r="Z15" s="2">
        <f>W15*304.8+X15*25.4+Y15*25.4/8</f>
        <v>1181.1000000000001</v>
      </c>
      <c r="AA15">
        <v>3</v>
      </c>
      <c r="AB15">
        <v>7</v>
      </c>
      <c r="AC15">
        <v>5</v>
      </c>
      <c r="AD15" s="2">
        <f>AA15*304.8+AB15*25.4+AC15*25.4/8</f>
        <v>1108.075</v>
      </c>
      <c r="AE15">
        <v>3</v>
      </c>
      <c r="AF15">
        <v>1</v>
      </c>
      <c r="AG15">
        <v>5</v>
      </c>
      <c r="AH15" s="2">
        <f>AE15*304.8+AF15*25.4+AG15*25.4/8</f>
        <v>955.67500000000007</v>
      </c>
      <c r="AI15">
        <v>2</v>
      </c>
      <c r="AJ15">
        <v>3</v>
      </c>
      <c r="AK15">
        <v>6</v>
      </c>
      <c r="AL15" s="2">
        <f>AI15*304.8+AJ15*25.4+AK15*25.4/8</f>
        <v>704.84999999999991</v>
      </c>
      <c r="AM15">
        <v>1</v>
      </c>
      <c r="AN15">
        <v>1</v>
      </c>
      <c r="AO15">
        <v>4</v>
      </c>
      <c r="AP15" s="2">
        <f>AM15*304.8+AN15*25.4+AO15*25.4/8</f>
        <v>342.9</v>
      </c>
    </row>
    <row r="16" spans="1:46" x14ac:dyDescent="0.25">
      <c r="A16" t="s">
        <v>17</v>
      </c>
      <c r="B16" s="1">
        <v>1066.8</v>
      </c>
      <c r="F16" s="2">
        <f t="shared" ref="F16:F23" si="10">C16*304.8+D16*25.4+E16*25.4/8</f>
        <v>0</v>
      </c>
      <c r="J16" s="2">
        <f t="shared" ref="J16:J21" si="11">G16*304.8+H16*25.4+I16*25.4/8</f>
        <v>0</v>
      </c>
      <c r="N16" s="2">
        <f t="shared" ref="N16:N21" si="12">K16*304.8+L16*25.4+M16*25.4/8</f>
        <v>0</v>
      </c>
      <c r="R16" s="2">
        <f t="shared" ref="R16:R21" si="13">O16*304.8+P16*25.4+Q16*25.4/8</f>
        <v>0</v>
      </c>
      <c r="V16" s="2">
        <f t="shared" ref="V16:V21" si="14">S16*304.8+T16*25.4+U16*25.4/8</f>
        <v>0</v>
      </c>
      <c r="Z16" s="2">
        <f t="shared" ref="Z16:Z21" si="15">W16*304.8+X16*25.4+Y16*25.4/8</f>
        <v>0</v>
      </c>
      <c r="AD16" s="2">
        <f t="shared" ref="AD16:AD21" si="16">AA16*304.8+AB16*25.4+AC16*25.4/8</f>
        <v>0</v>
      </c>
      <c r="AH16" s="2">
        <f t="shared" ref="AH16:AH21" si="17">AE16*304.8+AF16*25.4+AG16*25.4/8</f>
        <v>0</v>
      </c>
      <c r="AI16">
        <v>2</v>
      </c>
      <c r="AJ16">
        <v>3</v>
      </c>
      <c r="AK16">
        <v>4</v>
      </c>
      <c r="AL16" s="2">
        <f t="shared" ref="AL16:AL21" si="18">AI16*304.8+AJ16*25.4+AK16*25.4/8</f>
        <v>698.5</v>
      </c>
      <c r="AM16">
        <v>1</v>
      </c>
      <c r="AN16">
        <v>0</v>
      </c>
      <c r="AO16">
        <v>6</v>
      </c>
      <c r="AP16" s="2">
        <f t="shared" ref="AP16:AP21" si="19">AM16*304.8+AN16*25.4+AO16*25.4/8</f>
        <v>323.85000000000002</v>
      </c>
    </row>
    <row r="17" spans="1:74" x14ac:dyDescent="0.25">
      <c r="A17" t="s">
        <v>18</v>
      </c>
      <c r="B17" s="1">
        <v>914.4</v>
      </c>
      <c r="F17" s="2">
        <f t="shared" si="10"/>
        <v>0</v>
      </c>
      <c r="J17" s="2">
        <f t="shared" si="11"/>
        <v>0</v>
      </c>
      <c r="N17" s="2">
        <f t="shared" si="12"/>
        <v>0</v>
      </c>
      <c r="R17" s="2">
        <f t="shared" si="13"/>
        <v>0</v>
      </c>
      <c r="V17" s="2">
        <f t="shared" si="14"/>
        <v>0</v>
      </c>
      <c r="Z17" s="2">
        <f t="shared" si="15"/>
        <v>0</v>
      </c>
      <c r="AA17">
        <v>3</v>
      </c>
      <c r="AB17">
        <v>7</v>
      </c>
      <c r="AC17">
        <v>5</v>
      </c>
      <c r="AD17" s="2">
        <f t="shared" si="16"/>
        <v>1108.075</v>
      </c>
      <c r="AE17">
        <v>3</v>
      </c>
      <c r="AF17">
        <v>0</v>
      </c>
      <c r="AG17">
        <v>6</v>
      </c>
      <c r="AH17" s="2">
        <f t="shared" si="17"/>
        <v>933.45</v>
      </c>
      <c r="AI17">
        <v>2</v>
      </c>
      <c r="AJ17">
        <v>1</v>
      </c>
      <c r="AK17">
        <v>7</v>
      </c>
      <c r="AL17" s="2">
        <f t="shared" si="18"/>
        <v>657.22500000000002</v>
      </c>
      <c r="AM17">
        <v>0</v>
      </c>
      <c r="AN17">
        <v>11</v>
      </c>
      <c r="AO17">
        <v>2</v>
      </c>
      <c r="AP17" s="2">
        <f t="shared" si="19"/>
        <v>285.75</v>
      </c>
    </row>
    <row r="18" spans="1:74" x14ac:dyDescent="0.25">
      <c r="A18" t="s">
        <v>19</v>
      </c>
      <c r="B18" s="1">
        <v>762</v>
      </c>
      <c r="C18">
        <v>2</v>
      </c>
      <c r="D18">
        <v>6</v>
      </c>
      <c r="E18">
        <v>7</v>
      </c>
      <c r="F18" s="2">
        <f t="shared" si="10"/>
        <v>784.22500000000002</v>
      </c>
      <c r="G18">
        <v>3</v>
      </c>
      <c r="H18">
        <v>0</v>
      </c>
      <c r="I18">
        <v>5</v>
      </c>
      <c r="J18" s="2">
        <f t="shared" si="11"/>
        <v>930.27500000000009</v>
      </c>
      <c r="K18">
        <v>3</v>
      </c>
      <c r="L18">
        <v>5</v>
      </c>
      <c r="M18">
        <v>2</v>
      </c>
      <c r="N18" s="2">
        <f t="shared" si="12"/>
        <v>1047.75</v>
      </c>
      <c r="O18">
        <v>3</v>
      </c>
      <c r="P18">
        <v>8</v>
      </c>
      <c r="Q18">
        <v>4</v>
      </c>
      <c r="R18" s="2">
        <f t="shared" si="13"/>
        <v>1130.3000000000002</v>
      </c>
      <c r="S18">
        <v>3</v>
      </c>
      <c r="T18">
        <v>10</v>
      </c>
      <c r="U18">
        <v>2</v>
      </c>
      <c r="V18" s="2">
        <f t="shared" si="14"/>
        <v>1174.75</v>
      </c>
      <c r="W18">
        <v>3</v>
      </c>
      <c r="X18">
        <v>9</v>
      </c>
      <c r="Y18">
        <v>6</v>
      </c>
      <c r="Z18" s="2">
        <f t="shared" si="15"/>
        <v>1162.05</v>
      </c>
      <c r="AA18">
        <v>3</v>
      </c>
      <c r="AB18">
        <v>6</v>
      </c>
      <c r="AC18">
        <v>3</v>
      </c>
      <c r="AD18" s="2">
        <f t="shared" si="16"/>
        <v>1076.3250000000003</v>
      </c>
      <c r="AE18">
        <v>2</v>
      </c>
      <c r="AF18">
        <v>11</v>
      </c>
      <c r="AG18">
        <v>0</v>
      </c>
      <c r="AH18" s="2">
        <f t="shared" si="17"/>
        <v>889</v>
      </c>
      <c r="AI18">
        <v>2</v>
      </c>
      <c r="AJ18">
        <v>0</v>
      </c>
      <c r="AK18">
        <v>0</v>
      </c>
      <c r="AL18" s="2">
        <f t="shared" si="18"/>
        <v>609.6</v>
      </c>
      <c r="AM18">
        <v>0</v>
      </c>
      <c r="AN18">
        <v>9</v>
      </c>
      <c r="AO18">
        <v>4</v>
      </c>
      <c r="AP18" s="2">
        <f t="shared" si="19"/>
        <v>241.29999999999998</v>
      </c>
    </row>
    <row r="19" spans="1:74" x14ac:dyDescent="0.25">
      <c r="A19" t="s">
        <v>20</v>
      </c>
      <c r="B19" s="1">
        <v>609.59999999999991</v>
      </c>
      <c r="C19">
        <v>2</v>
      </c>
      <c r="D19">
        <v>2</v>
      </c>
      <c r="E19">
        <v>7</v>
      </c>
      <c r="F19" s="2">
        <f t="shared" si="10"/>
        <v>682.625</v>
      </c>
      <c r="G19">
        <v>2</v>
      </c>
      <c r="H19">
        <v>10</v>
      </c>
      <c r="I19">
        <v>4</v>
      </c>
      <c r="J19" s="2">
        <f t="shared" si="11"/>
        <v>876.30000000000007</v>
      </c>
      <c r="K19">
        <v>3</v>
      </c>
      <c r="L19">
        <v>3</v>
      </c>
      <c r="M19">
        <v>7</v>
      </c>
      <c r="N19" s="2">
        <f t="shared" si="12"/>
        <v>1012.8250000000002</v>
      </c>
      <c r="O19">
        <v>3</v>
      </c>
      <c r="P19">
        <v>7</v>
      </c>
      <c r="Q19">
        <v>4</v>
      </c>
      <c r="R19" s="2">
        <f t="shared" si="13"/>
        <v>1104.9000000000001</v>
      </c>
      <c r="S19">
        <v>3</v>
      </c>
      <c r="T19">
        <v>9</v>
      </c>
      <c r="U19">
        <v>1</v>
      </c>
      <c r="V19" s="2">
        <f t="shared" si="14"/>
        <v>1146.175</v>
      </c>
      <c r="W19">
        <v>3</v>
      </c>
      <c r="X19">
        <v>8</v>
      </c>
      <c r="Y19">
        <v>4</v>
      </c>
      <c r="Z19" s="2">
        <f t="shared" si="15"/>
        <v>1130.3000000000002</v>
      </c>
      <c r="AA19">
        <v>3</v>
      </c>
      <c r="AB19">
        <v>4</v>
      </c>
      <c r="AC19">
        <v>3</v>
      </c>
      <c r="AD19" s="2">
        <f t="shared" si="16"/>
        <v>1025.5250000000001</v>
      </c>
      <c r="AE19">
        <v>2</v>
      </c>
      <c r="AF19">
        <v>8</v>
      </c>
      <c r="AG19">
        <v>3</v>
      </c>
      <c r="AH19" s="2">
        <f t="shared" si="17"/>
        <v>822.32499999999993</v>
      </c>
      <c r="AI19">
        <v>1</v>
      </c>
      <c r="AJ19">
        <v>9</v>
      </c>
      <c r="AK19">
        <v>2</v>
      </c>
      <c r="AL19" s="2">
        <f t="shared" si="18"/>
        <v>539.75</v>
      </c>
      <c r="AM19">
        <v>0</v>
      </c>
      <c r="AN19">
        <v>7</v>
      </c>
      <c r="AO19">
        <v>4</v>
      </c>
      <c r="AP19" s="2">
        <f t="shared" si="19"/>
        <v>190.49999999999997</v>
      </c>
    </row>
    <row r="20" spans="1:74" x14ac:dyDescent="0.25">
      <c r="A20" t="s">
        <v>21</v>
      </c>
      <c r="B20" s="1">
        <v>457.2</v>
      </c>
      <c r="C20">
        <v>1</v>
      </c>
      <c r="D20">
        <v>4</v>
      </c>
      <c r="E20">
        <v>4</v>
      </c>
      <c r="F20" s="2">
        <f t="shared" si="10"/>
        <v>419.09999999999997</v>
      </c>
      <c r="G20">
        <v>2</v>
      </c>
      <c r="H20">
        <v>5</v>
      </c>
      <c r="I20">
        <v>0</v>
      </c>
      <c r="J20" s="2">
        <f t="shared" si="11"/>
        <v>736.6</v>
      </c>
      <c r="K20">
        <v>3</v>
      </c>
      <c r="L20">
        <v>0</v>
      </c>
      <c r="M20">
        <v>0</v>
      </c>
      <c r="N20" s="2">
        <f t="shared" si="12"/>
        <v>914.40000000000009</v>
      </c>
      <c r="O20">
        <v>3</v>
      </c>
      <c r="P20">
        <v>4</v>
      </c>
      <c r="Q20">
        <v>4</v>
      </c>
      <c r="R20" s="2">
        <f t="shared" si="13"/>
        <v>1028.7</v>
      </c>
      <c r="S20">
        <v>3</v>
      </c>
      <c r="T20">
        <v>6</v>
      </c>
      <c r="U20">
        <v>4</v>
      </c>
      <c r="V20" s="2">
        <f t="shared" si="14"/>
        <v>1079.5000000000002</v>
      </c>
      <c r="W20">
        <v>3</v>
      </c>
      <c r="X20">
        <v>5</v>
      </c>
      <c r="Y20">
        <v>2</v>
      </c>
      <c r="Z20" s="2">
        <f t="shared" si="15"/>
        <v>1047.75</v>
      </c>
      <c r="AA20">
        <v>3</v>
      </c>
      <c r="AB20">
        <v>0</v>
      </c>
      <c r="AC20">
        <v>5</v>
      </c>
      <c r="AD20" s="2">
        <f t="shared" si="16"/>
        <v>930.27500000000009</v>
      </c>
      <c r="AE20">
        <v>2</v>
      </c>
      <c r="AF20">
        <v>4</v>
      </c>
      <c r="AG20">
        <v>3</v>
      </c>
      <c r="AH20" s="2">
        <f t="shared" si="17"/>
        <v>720.72500000000002</v>
      </c>
      <c r="AI20">
        <v>1</v>
      </c>
      <c r="AJ20">
        <v>5</v>
      </c>
      <c r="AK20">
        <v>2</v>
      </c>
      <c r="AL20" s="2">
        <f t="shared" si="18"/>
        <v>438.15000000000003</v>
      </c>
      <c r="AM20">
        <v>0</v>
      </c>
      <c r="AN20">
        <v>5</v>
      </c>
      <c r="AO20">
        <v>1</v>
      </c>
      <c r="AP20" s="2">
        <f t="shared" si="19"/>
        <v>130.17500000000001</v>
      </c>
    </row>
    <row r="21" spans="1:74" x14ac:dyDescent="0.25">
      <c r="A21" t="s">
        <v>22</v>
      </c>
      <c r="B21" s="1">
        <v>381</v>
      </c>
      <c r="F21" s="2">
        <f t="shared" si="10"/>
        <v>0</v>
      </c>
      <c r="G21">
        <v>1</v>
      </c>
      <c r="H21">
        <v>11</v>
      </c>
      <c r="I21">
        <v>4</v>
      </c>
      <c r="J21" s="2">
        <f t="shared" si="11"/>
        <v>596.90000000000009</v>
      </c>
      <c r="K21">
        <v>2</v>
      </c>
      <c r="L21">
        <v>8</v>
      </c>
      <c r="M21">
        <v>4</v>
      </c>
      <c r="N21" s="2">
        <f t="shared" si="12"/>
        <v>825.5</v>
      </c>
      <c r="O21">
        <v>3</v>
      </c>
      <c r="P21">
        <v>2</v>
      </c>
      <c r="Q21">
        <v>0</v>
      </c>
      <c r="R21" s="2">
        <f t="shared" si="13"/>
        <v>965.2</v>
      </c>
      <c r="S21">
        <v>3</v>
      </c>
      <c r="T21">
        <v>4</v>
      </c>
      <c r="U21">
        <v>0</v>
      </c>
      <c r="V21" s="2">
        <f t="shared" si="14"/>
        <v>1016.0000000000001</v>
      </c>
      <c r="W21">
        <v>3</v>
      </c>
      <c r="X21">
        <v>2</v>
      </c>
      <c r="Y21">
        <v>6</v>
      </c>
      <c r="Z21" s="2">
        <f t="shared" si="15"/>
        <v>984.25</v>
      </c>
      <c r="AA21">
        <v>2</v>
      </c>
      <c r="AB21">
        <v>10</v>
      </c>
      <c r="AC21">
        <v>0</v>
      </c>
      <c r="AD21" s="2">
        <f t="shared" si="16"/>
        <v>863.6</v>
      </c>
      <c r="AE21">
        <v>2</v>
      </c>
      <c r="AF21">
        <v>1</v>
      </c>
      <c r="AG21">
        <v>4</v>
      </c>
      <c r="AH21" s="2">
        <f t="shared" si="17"/>
        <v>647.70000000000005</v>
      </c>
      <c r="AI21">
        <v>1</v>
      </c>
      <c r="AJ21">
        <v>2</v>
      </c>
      <c r="AK21">
        <v>7</v>
      </c>
      <c r="AL21" s="2">
        <f t="shared" si="18"/>
        <v>377.82500000000005</v>
      </c>
      <c r="AM21">
        <v>0</v>
      </c>
      <c r="AN21">
        <v>3</v>
      </c>
      <c r="AO21">
        <v>6</v>
      </c>
      <c r="AP21" s="2">
        <f t="shared" si="19"/>
        <v>95.249999999999986</v>
      </c>
    </row>
    <row r="22" spans="1:74" x14ac:dyDescent="0.25">
      <c r="A22" t="s">
        <v>23</v>
      </c>
      <c r="B22" s="1">
        <v>304.79999999999995</v>
      </c>
      <c r="F22" s="2">
        <f>C22*304.8+D22*25.4+E22*25.4/8</f>
        <v>0</v>
      </c>
      <c r="G22">
        <v>1</v>
      </c>
      <c r="H22">
        <v>4</v>
      </c>
      <c r="I22">
        <v>2</v>
      </c>
      <c r="J22" s="2">
        <f>G22*304.8+H22*25.4+I22*25.4/8</f>
        <v>412.75</v>
      </c>
      <c r="K22">
        <v>2</v>
      </c>
      <c r="L22">
        <v>3</v>
      </c>
      <c r="M22">
        <v>0</v>
      </c>
      <c r="N22" s="2">
        <f>K22*304.8+L22*25.4+M22*25.4/8</f>
        <v>685.8</v>
      </c>
      <c r="O22">
        <v>2</v>
      </c>
      <c r="P22">
        <v>9</v>
      </c>
      <c r="Q22">
        <v>4</v>
      </c>
      <c r="R22" s="2">
        <f>O22*304.8+P22*25.4+Q22*25.4/8</f>
        <v>850.90000000000009</v>
      </c>
      <c r="S22">
        <v>3</v>
      </c>
      <c r="T22">
        <v>0</v>
      </c>
      <c r="U22">
        <v>0</v>
      </c>
      <c r="V22" s="2">
        <f>S22*304.8+T22*25.4+U22*25.4/8</f>
        <v>914.40000000000009</v>
      </c>
      <c r="W22">
        <v>2</v>
      </c>
      <c r="X22">
        <v>11</v>
      </c>
      <c r="Y22">
        <v>2</v>
      </c>
      <c r="Z22" s="2">
        <f>W22*304.8+X22*25.4+Y22*25.4/8</f>
        <v>895.35</v>
      </c>
      <c r="AA22">
        <v>2</v>
      </c>
      <c r="AB22">
        <v>6</v>
      </c>
      <c r="AC22">
        <v>1</v>
      </c>
      <c r="AD22" s="2">
        <f>AA22*304.8+AB22*25.4+AC22*25.4/8</f>
        <v>765.17499999999995</v>
      </c>
      <c r="AE22">
        <v>1</v>
      </c>
      <c r="AF22">
        <v>10</v>
      </c>
      <c r="AG22">
        <v>0</v>
      </c>
      <c r="AH22" s="2">
        <f>AE22*304.8+AF22*25.4+AG22*25.4/8</f>
        <v>558.79999999999995</v>
      </c>
      <c r="AI22">
        <v>1</v>
      </c>
      <c r="AJ22">
        <v>0</v>
      </c>
      <c r="AK22">
        <v>0</v>
      </c>
      <c r="AL22" s="2">
        <f>AI22*304.8+AJ22*25.4+AK22*25.4/8</f>
        <v>304.8</v>
      </c>
      <c r="AP22" s="2">
        <f>AM22*304.8+AN22*25.4+AO22*25.4/8</f>
        <v>0</v>
      </c>
    </row>
    <row r="23" spans="1:74" x14ac:dyDescent="0.25">
      <c r="A23" t="s">
        <v>2</v>
      </c>
      <c r="B23" t="s">
        <v>2</v>
      </c>
      <c r="C23">
        <v>0</v>
      </c>
      <c r="D23">
        <v>11</v>
      </c>
      <c r="E23">
        <v>5</v>
      </c>
      <c r="F23" s="2">
        <f t="shared" si="10"/>
        <v>295.27499999999998</v>
      </c>
      <c r="G23">
        <v>1</v>
      </c>
      <c r="H23">
        <v>3</v>
      </c>
      <c r="I23">
        <v>3</v>
      </c>
      <c r="J23" s="2">
        <f t="shared" ref="J23" si="20">G23*304.8+H23*25.4+I23*25.4/8</f>
        <v>390.52499999999998</v>
      </c>
      <c r="K23">
        <v>1</v>
      </c>
      <c r="L23">
        <v>6</v>
      </c>
      <c r="M23">
        <v>2</v>
      </c>
      <c r="N23" s="2">
        <f t="shared" ref="N23" si="21">K23*304.8+L23*25.4+M23*25.4/8</f>
        <v>463.55</v>
      </c>
      <c r="O23">
        <v>1</v>
      </c>
      <c r="P23">
        <v>8</v>
      </c>
      <c r="Q23">
        <v>0</v>
      </c>
      <c r="R23" s="2">
        <f t="shared" ref="R23" si="22">O23*304.8+P23*25.4+Q23*25.4/8</f>
        <v>508</v>
      </c>
      <c r="S23">
        <v>1</v>
      </c>
      <c r="T23">
        <v>8</v>
      </c>
      <c r="U23">
        <v>6</v>
      </c>
      <c r="V23" s="2">
        <f t="shared" ref="V23" si="23">S23*304.8+T23*25.4+U23*25.4/8</f>
        <v>527.04999999999995</v>
      </c>
      <c r="W23">
        <v>1</v>
      </c>
      <c r="X23">
        <v>8</v>
      </c>
      <c r="Y23">
        <v>3</v>
      </c>
      <c r="Z23" s="2">
        <f t="shared" ref="Z23" si="24">W23*304.8+X23*25.4+Y23*25.4/8</f>
        <v>517.52499999999998</v>
      </c>
      <c r="AA23">
        <v>1</v>
      </c>
      <c r="AB23">
        <v>6</v>
      </c>
      <c r="AC23">
        <v>4</v>
      </c>
      <c r="AD23" s="2">
        <f t="shared" ref="AD23" si="25">AA23*304.8+AB23*25.4+AC23*25.4/8</f>
        <v>469.9</v>
      </c>
      <c r="AE23">
        <v>1</v>
      </c>
      <c r="AF23">
        <v>3</v>
      </c>
      <c r="AG23">
        <v>2</v>
      </c>
      <c r="AH23" s="2">
        <f t="shared" ref="AH23" si="26">AE23*304.8+AF23*25.4+AG23*25.4/8</f>
        <v>387.35</v>
      </c>
      <c r="AI23">
        <v>0</v>
      </c>
      <c r="AJ23">
        <v>10</v>
      </c>
      <c r="AK23">
        <v>0</v>
      </c>
      <c r="AL23" s="2">
        <f t="shared" ref="AL23" si="27">AI23*304.8+AJ23*25.4+AK23*25.4/8</f>
        <v>254</v>
      </c>
      <c r="AM23">
        <v>0</v>
      </c>
      <c r="AN23">
        <v>2</v>
      </c>
      <c r="AO23">
        <v>5</v>
      </c>
      <c r="AP23" s="2">
        <f t="shared" ref="AP23" si="28">AM23*304.8+AN23*25.4+AO23*25.4/8</f>
        <v>66.674999999999997</v>
      </c>
    </row>
    <row r="25" spans="1:74" ht="15.75" thickBot="1" x14ac:dyDescent="0.3"/>
    <row r="26" spans="1:74" ht="15.75" thickBot="1" x14ac:dyDescent="0.3">
      <c r="A26" s="7" t="s">
        <v>8</v>
      </c>
      <c r="B26" s="8" t="s">
        <v>14</v>
      </c>
    </row>
    <row r="27" spans="1:74" x14ac:dyDescent="0.25">
      <c r="C27" s="4">
        <v>0</v>
      </c>
      <c r="D27" s="4"/>
      <c r="E27" s="4"/>
      <c r="F27" s="4"/>
      <c r="G27" s="4">
        <v>1.5</v>
      </c>
      <c r="H27" s="4"/>
      <c r="I27" s="4"/>
      <c r="J27" s="4"/>
      <c r="K27" s="4">
        <v>3</v>
      </c>
      <c r="L27" s="4"/>
      <c r="M27" s="4"/>
      <c r="N27" s="4"/>
      <c r="O27" s="4">
        <v>4.5</v>
      </c>
      <c r="P27" s="4"/>
      <c r="Q27" s="4"/>
      <c r="R27" s="4"/>
      <c r="S27" s="4">
        <v>6</v>
      </c>
      <c r="T27" s="4"/>
      <c r="U27" s="4"/>
      <c r="V27" s="4"/>
      <c r="W27" s="4">
        <v>7.5</v>
      </c>
      <c r="X27" s="4"/>
      <c r="Y27" s="4"/>
      <c r="Z27" s="4"/>
      <c r="AA27" s="4">
        <v>9</v>
      </c>
      <c r="AB27" s="4"/>
      <c r="AC27" s="4"/>
      <c r="AD27" s="4"/>
      <c r="AE27" s="4">
        <v>10.5</v>
      </c>
      <c r="AF27" s="4"/>
      <c r="AG27" s="4"/>
      <c r="AH27" s="4"/>
      <c r="AI27" s="4">
        <v>12</v>
      </c>
      <c r="AJ27" s="4"/>
      <c r="AK27" s="4"/>
      <c r="AL27" s="4"/>
      <c r="AM27" s="4">
        <v>13.5</v>
      </c>
      <c r="AN27" s="4"/>
      <c r="AO27" s="4"/>
      <c r="AP27" s="4"/>
      <c r="AQ27" s="4">
        <v>15</v>
      </c>
      <c r="AR27" s="4"/>
      <c r="AS27" s="4"/>
      <c r="AT27" s="4"/>
      <c r="AU27" s="4">
        <v>16.5</v>
      </c>
      <c r="AV27" s="4"/>
      <c r="AW27" s="4"/>
      <c r="AX27" s="4"/>
      <c r="AY27" s="4">
        <v>18</v>
      </c>
      <c r="AZ27" s="4"/>
      <c r="BA27" s="4"/>
      <c r="BB27" s="4"/>
      <c r="BC27" s="4">
        <v>19.5</v>
      </c>
      <c r="BD27" s="4"/>
      <c r="BE27" s="4"/>
      <c r="BF27" s="4"/>
      <c r="BG27" s="4">
        <v>21</v>
      </c>
      <c r="BH27" s="4"/>
      <c r="BI27" s="4"/>
      <c r="BJ27" s="4"/>
      <c r="BK27" s="4">
        <v>22.5</v>
      </c>
      <c r="BL27" s="4"/>
      <c r="BM27" s="4"/>
      <c r="BN27" s="4"/>
      <c r="BO27" s="4">
        <v>24</v>
      </c>
      <c r="BP27" s="4"/>
      <c r="BQ27" s="4"/>
      <c r="BR27" s="4"/>
      <c r="BS27" s="4" t="s">
        <v>13</v>
      </c>
      <c r="BT27" s="4"/>
      <c r="BU27" s="4"/>
      <c r="BV27" s="4"/>
    </row>
    <row r="28" spans="1:74" x14ac:dyDescent="0.25">
      <c r="A28" s="3" t="s">
        <v>28</v>
      </c>
      <c r="C28" s="1" t="s">
        <v>7</v>
      </c>
      <c r="D28" s="1" t="s">
        <v>4</v>
      </c>
      <c r="E28" s="1" t="s">
        <v>5</v>
      </c>
      <c r="F28" s="2" t="s">
        <v>6</v>
      </c>
      <c r="G28" s="1" t="s">
        <v>7</v>
      </c>
      <c r="H28" s="1" t="s">
        <v>4</v>
      </c>
      <c r="I28" s="1" t="s">
        <v>5</v>
      </c>
      <c r="J28" s="2" t="s">
        <v>6</v>
      </c>
      <c r="K28" s="1" t="s">
        <v>7</v>
      </c>
      <c r="L28" s="1" t="s">
        <v>4</v>
      </c>
      <c r="M28" s="1" t="s">
        <v>5</v>
      </c>
      <c r="N28" s="2" t="s">
        <v>6</v>
      </c>
      <c r="O28" s="1" t="s">
        <v>7</v>
      </c>
      <c r="P28" s="1" t="s">
        <v>4</v>
      </c>
      <c r="Q28" s="1" t="s">
        <v>5</v>
      </c>
      <c r="R28" s="2" t="s">
        <v>6</v>
      </c>
      <c r="S28" s="1" t="s">
        <v>7</v>
      </c>
      <c r="T28" s="1" t="s">
        <v>4</v>
      </c>
      <c r="U28" s="1" t="s">
        <v>5</v>
      </c>
      <c r="V28" s="2" t="s">
        <v>6</v>
      </c>
      <c r="W28" s="1" t="s">
        <v>7</v>
      </c>
      <c r="X28" s="1" t="s">
        <v>4</v>
      </c>
      <c r="Y28" s="1" t="s">
        <v>5</v>
      </c>
      <c r="Z28" s="2" t="s">
        <v>6</v>
      </c>
      <c r="AA28" s="1" t="s">
        <v>7</v>
      </c>
      <c r="AB28" s="1" t="s">
        <v>4</v>
      </c>
      <c r="AC28" s="1" t="s">
        <v>5</v>
      </c>
      <c r="AD28" s="2" t="s">
        <v>6</v>
      </c>
      <c r="AE28" s="1" t="s">
        <v>7</v>
      </c>
      <c r="AF28" s="1" t="s">
        <v>4</v>
      </c>
      <c r="AG28" s="1" t="s">
        <v>5</v>
      </c>
      <c r="AH28" s="2" t="s">
        <v>6</v>
      </c>
      <c r="AI28" s="1" t="s">
        <v>7</v>
      </c>
      <c r="AJ28" s="1" t="s">
        <v>4</v>
      </c>
      <c r="AK28" s="1" t="s">
        <v>5</v>
      </c>
      <c r="AL28" s="2" t="s">
        <v>6</v>
      </c>
      <c r="AM28" s="1" t="s">
        <v>7</v>
      </c>
      <c r="AN28" s="1" t="s">
        <v>4</v>
      </c>
      <c r="AO28" s="1" t="s">
        <v>5</v>
      </c>
      <c r="AP28" s="2" t="s">
        <v>6</v>
      </c>
      <c r="AQ28" s="1" t="s">
        <v>7</v>
      </c>
      <c r="AR28" s="1" t="s">
        <v>4</v>
      </c>
      <c r="AS28" s="1" t="s">
        <v>5</v>
      </c>
      <c r="AT28" s="2" t="s">
        <v>6</v>
      </c>
      <c r="AU28" s="1" t="s">
        <v>7</v>
      </c>
      <c r="AV28" s="1" t="s">
        <v>4</v>
      </c>
      <c r="AW28" s="1" t="s">
        <v>5</v>
      </c>
      <c r="AX28" s="2" t="s">
        <v>6</v>
      </c>
      <c r="AY28" s="1" t="s">
        <v>7</v>
      </c>
      <c r="AZ28" s="1" t="s">
        <v>4</v>
      </c>
      <c r="BA28" s="1" t="s">
        <v>5</v>
      </c>
      <c r="BB28" s="2" t="s">
        <v>6</v>
      </c>
      <c r="BC28" s="1" t="s">
        <v>7</v>
      </c>
      <c r="BD28" s="1" t="s">
        <v>4</v>
      </c>
      <c r="BE28" s="1" t="s">
        <v>5</v>
      </c>
      <c r="BF28" s="2" t="s">
        <v>6</v>
      </c>
      <c r="BG28" s="1" t="s">
        <v>7</v>
      </c>
      <c r="BH28" s="1" t="s">
        <v>4</v>
      </c>
      <c r="BI28" s="1" t="s">
        <v>5</v>
      </c>
      <c r="BJ28" s="2" t="s">
        <v>6</v>
      </c>
      <c r="BK28" s="1" t="s">
        <v>7</v>
      </c>
      <c r="BL28" s="1" t="s">
        <v>4</v>
      </c>
      <c r="BM28" s="1" t="s">
        <v>5</v>
      </c>
      <c r="BN28" s="2" t="s">
        <v>6</v>
      </c>
      <c r="BO28" s="1" t="s">
        <v>7</v>
      </c>
      <c r="BP28" s="1" t="s">
        <v>4</v>
      </c>
      <c r="BQ28" s="1" t="s">
        <v>5</v>
      </c>
      <c r="BR28" s="2" t="s">
        <v>6</v>
      </c>
      <c r="BS28" s="1" t="s">
        <v>7</v>
      </c>
      <c r="BT28" s="1" t="s">
        <v>4</v>
      </c>
      <c r="BU28" s="1" t="s">
        <v>5</v>
      </c>
      <c r="BV28" s="2" t="s">
        <v>6</v>
      </c>
    </row>
    <row r="29" spans="1:74" x14ac:dyDescent="0.25">
      <c r="A29" t="s">
        <v>9</v>
      </c>
      <c r="B29" t="s">
        <v>9</v>
      </c>
      <c r="C29" s="1"/>
      <c r="D29" s="1"/>
      <c r="E29" s="1"/>
      <c r="F29" s="2">
        <f>C29*304.8+D29*25.4+E29*25.4/8</f>
        <v>0</v>
      </c>
      <c r="G29" s="1"/>
      <c r="H29" s="1"/>
      <c r="I29" s="1"/>
      <c r="J29" s="2">
        <f>G29*304.8+H29*25.4+I29*25.4/8</f>
        <v>0</v>
      </c>
      <c r="K29" s="1"/>
      <c r="L29" s="1"/>
      <c r="M29" s="1"/>
      <c r="N29" s="2">
        <f>K29*304.8+L29*25.4+M29*25.4/8</f>
        <v>0</v>
      </c>
      <c r="O29" s="1"/>
      <c r="P29" s="1"/>
      <c r="Q29" s="1"/>
      <c r="R29" s="2">
        <f>O29*304.8+P29*25.4+Q29*25.4/8</f>
        <v>0</v>
      </c>
      <c r="S29" s="1"/>
      <c r="T29" s="1"/>
      <c r="U29" s="1"/>
      <c r="V29" s="2">
        <f>S29*304.8+T29*25.4+U29*25.4/8</f>
        <v>0</v>
      </c>
      <c r="W29" s="1"/>
      <c r="X29" s="1"/>
      <c r="Y29" s="1"/>
      <c r="Z29" s="2">
        <f>W29*304.8+X29*25.4+Y29*25.4/8</f>
        <v>0</v>
      </c>
      <c r="AA29" s="1"/>
      <c r="AB29" s="1"/>
      <c r="AC29" s="1"/>
      <c r="AD29" s="2">
        <f>AA29*304.8+AB29*25.4+AC29*25.4/8</f>
        <v>0</v>
      </c>
      <c r="AE29" s="1"/>
      <c r="AF29" s="1"/>
      <c r="AG29" s="1"/>
      <c r="AH29" s="2">
        <f>AE29*304.8+AF29*25.4+AG29*25.4/8</f>
        <v>0</v>
      </c>
      <c r="AI29" s="1">
        <v>5</v>
      </c>
      <c r="AJ29" s="1">
        <v>0</v>
      </c>
      <c r="AK29" s="1">
        <v>0</v>
      </c>
      <c r="AL29" s="2">
        <f>AI29*304.8+AJ29*25.4+AK29*25.4/8</f>
        <v>1524</v>
      </c>
      <c r="AM29" s="1">
        <v>5</v>
      </c>
      <c r="AN29" s="1">
        <v>0</v>
      </c>
      <c r="AO29" s="1">
        <v>4</v>
      </c>
      <c r="AP29" s="2">
        <f>AM29*304.8+AN29*25.4+AO29*25.4/8</f>
        <v>1536.7</v>
      </c>
      <c r="AQ29" s="1">
        <v>5</v>
      </c>
      <c r="AR29" s="1">
        <v>0</v>
      </c>
      <c r="AS29" s="1">
        <v>7</v>
      </c>
      <c r="AT29" s="2">
        <f>AQ29*304.8+AR29*25.4+AS29*25.4/8</f>
        <v>1546.2249999999999</v>
      </c>
      <c r="AU29" s="1">
        <v>5</v>
      </c>
      <c r="AV29" s="1">
        <v>1</v>
      </c>
      <c r="AW29" s="1">
        <v>1</v>
      </c>
      <c r="AX29" s="2">
        <f>AU29*304.8+AV29*25.4+AW29*25.4/8</f>
        <v>1552.575</v>
      </c>
      <c r="AY29" s="1">
        <v>5</v>
      </c>
      <c r="AZ29" s="1">
        <v>1</v>
      </c>
      <c r="BA29" s="1">
        <v>4</v>
      </c>
      <c r="BB29" s="2">
        <f>AY29*304.8+AZ29*25.4+BA29*25.4/8</f>
        <v>1562.1000000000001</v>
      </c>
      <c r="BC29" s="1">
        <v>5</v>
      </c>
      <c r="BD29" s="1">
        <v>1</v>
      </c>
      <c r="BE29" s="1">
        <v>7</v>
      </c>
      <c r="BF29" s="2">
        <f>BC29*304.8+BD29*25.4+BE29*25.4/8</f>
        <v>1571.625</v>
      </c>
      <c r="BG29" s="1">
        <v>5</v>
      </c>
      <c r="BH29" s="1">
        <v>2</v>
      </c>
      <c r="BI29" s="1">
        <v>0</v>
      </c>
      <c r="BJ29" s="2">
        <f>BG29*304.8+BH29*25.4+BI29*25.4/8</f>
        <v>1574.8</v>
      </c>
      <c r="BK29" s="1"/>
      <c r="BL29" s="1"/>
      <c r="BM29" s="1"/>
      <c r="BN29" s="2">
        <f>BK29*304.8+BL29*25.4+BM29*25.4/8</f>
        <v>0</v>
      </c>
      <c r="BO29" s="1"/>
      <c r="BP29" s="1"/>
      <c r="BQ29" s="1"/>
      <c r="BR29" s="2">
        <f>BO29*304.8+BP29*25.4+BQ29*25.4/8</f>
        <v>0</v>
      </c>
      <c r="BS29" s="1">
        <v>5</v>
      </c>
      <c r="BT29" s="1">
        <v>4</v>
      </c>
      <c r="BU29" s="1">
        <v>6</v>
      </c>
      <c r="BV29" s="2">
        <f>BS29*304.8+BT29*25.4+BU29*25.4/8</f>
        <v>1644.6499999999999</v>
      </c>
    </row>
    <row r="30" spans="1:74" x14ac:dyDescent="0.25">
      <c r="A30" t="s">
        <v>10</v>
      </c>
      <c r="B30" t="s">
        <v>10</v>
      </c>
      <c r="C30" s="1">
        <v>4</v>
      </c>
      <c r="D30" s="1">
        <v>5</v>
      </c>
      <c r="E30" s="1">
        <v>3</v>
      </c>
      <c r="F30" s="2">
        <f t="shared" ref="F30:F35" si="29">C30*304.8+D30*25.4+E30*25.4/8</f>
        <v>1355.7250000000001</v>
      </c>
      <c r="G30" s="1">
        <v>4</v>
      </c>
      <c r="H30" s="1">
        <v>3</v>
      </c>
      <c r="I30" s="1">
        <v>6</v>
      </c>
      <c r="J30" s="2">
        <f t="shared" ref="J30:J35" si="30">G30*304.8+H30*25.4+I30*25.4/8</f>
        <v>1314.45</v>
      </c>
      <c r="K30" s="1">
        <v>4</v>
      </c>
      <c r="L30" s="1">
        <v>2</v>
      </c>
      <c r="M30" s="1">
        <v>5</v>
      </c>
      <c r="N30" s="2">
        <f t="shared" ref="N30:N35" si="31">K30*304.8+L30*25.4+M30*25.4/8</f>
        <v>1285.875</v>
      </c>
      <c r="O30" s="1">
        <v>4</v>
      </c>
      <c r="P30" s="1">
        <v>1</v>
      </c>
      <c r="Q30" s="1">
        <v>7</v>
      </c>
      <c r="R30" s="2">
        <f t="shared" ref="R30:R35" si="32">O30*304.8+P30*25.4+Q30*25.4/8</f>
        <v>1266.825</v>
      </c>
      <c r="S30" s="1">
        <v>4</v>
      </c>
      <c r="T30" s="1">
        <v>1</v>
      </c>
      <c r="U30" s="1">
        <v>5</v>
      </c>
      <c r="V30" s="2">
        <f t="shared" ref="V30:V35" si="33">S30*304.8+T30*25.4+U30*25.4/8</f>
        <v>1260.4750000000001</v>
      </c>
      <c r="W30" s="1">
        <v>4</v>
      </c>
      <c r="X30" s="1">
        <v>1</v>
      </c>
      <c r="Y30" s="1">
        <v>7</v>
      </c>
      <c r="Z30" s="2">
        <f t="shared" ref="Z30:Z35" si="34">W30*304.8+X30*25.4+Y30*25.4/8</f>
        <v>1266.825</v>
      </c>
      <c r="AA30" s="1">
        <v>4</v>
      </c>
      <c r="AB30" s="1">
        <v>2</v>
      </c>
      <c r="AC30" s="1">
        <v>4</v>
      </c>
      <c r="AD30" s="2">
        <f t="shared" ref="AD30:AD35" si="35">AA30*304.8+AB30*25.4+AC30*25.4/8</f>
        <v>1282.7</v>
      </c>
      <c r="AE30" s="1">
        <v>4</v>
      </c>
      <c r="AF30" s="1">
        <v>3</v>
      </c>
      <c r="AG30" s="1">
        <v>3</v>
      </c>
      <c r="AH30" s="2">
        <f t="shared" ref="AH30:AH35" si="36">AE30*304.8+AF30*25.4+AG30*25.4/8</f>
        <v>1304.9250000000002</v>
      </c>
      <c r="AI30" s="1">
        <v>4</v>
      </c>
      <c r="AJ30" s="1">
        <v>6</v>
      </c>
      <c r="AK30" s="1">
        <v>0</v>
      </c>
      <c r="AL30" s="2">
        <f t="shared" ref="AL30:AL35" si="37">AI30*304.8+AJ30*25.4+AK30*25.4/8</f>
        <v>1371.6</v>
      </c>
      <c r="AM30" s="1">
        <v>4</v>
      </c>
      <c r="AN30" s="1">
        <v>6</v>
      </c>
      <c r="AO30" s="1">
        <v>4</v>
      </c>
      <c r="AP30" s="2">
        <f t="shared" ref="AP30:AP35" si="38">AM30*304.8+AN30*25.4+AO30*25.4/8</f>
        <v>1384.3</v>
      </c>
      <c r="AQ30" s="1">
        <v>4</v>
      </c>
      <c r="AR30" s="1">
        <v>7</v>
      </c>
      <c r="AS30" s="1">
        <v>1</v>
      </c>
      <c r="AT30" s="2">
        <f t="shared" ref="AT30:AT35" si="39">AQ30*304.8+AR30*25.4+AS30*25.4/8</f>
        <v>1400.175</v>
      </c>
      <c r="AU30" s="1">
        <v>4</v>
      </c>
      <c r="AV30" s="1">
        <v>8</v>
      </c>
      <c r="AW30" s="1">
        <v>0</v>
      </c>
      <c r="AX30" s="2">
        <f t="shared" ref="AX30:AX35" si="40">AU30*304.8+AV30*25.4+AW30*25.4/8</f>
        <v>1422.4</v>
      </c>
      <c r="AY30" s="1">
        <v>4</v>
      </c>
      <c r="AZ30" s="1">
        <v>9</v>
      </c>
      <c r="BA30" s="1">
        <v>0</v>
      </c>
      <c r="BB30" s="2">
        <f t="shared" ref="BB30:BB35" si="41">AY30*304.8+AZ30*25.4+BA30*25.4/8</f>
        <v>1447.8</v>
      </c>
      <c r="BC30" s="1">
        <v>4</v>
      </c>
      <c r="BD30" s="1">
        <v>10</v>
      </c>
      <c r="BE30" s="1">
        <v>3</v>
      </c>
      <c r="BF30" s="2">
        <f t="shared" ref="BF30:BF35" si="42">BC30*304.8+BD30*25.4+BE30*25.4/8</f>
        <v>1482.7250000000001</v>
      </c>
      <c r="BG30" s="1">
        <v>4</v>
      </c>
      <c r="BH30" s="1">
        <v>11</v>
      </c>
      <c r="BI30" s="1">
        <v>6</v>
      </c>
      <c r="BJ30" s="2">
        <f t="shared" ref="BJ30:BJ35" si="43">BG30*304.8+BH30*25.4+BI30*25.4/8</f>
        <v>1517.6499999999999</v>
      </c>
      <c r="BK30" s="1">
        <v>5</v>
      </c>
      <c r="BL30" s="1">
        <v>0</v>
      </c>
      <c r="BM30" s="1">
        <v>5</v>
      </c>
      <c r="BN30" s="2">
        <f t="shared" ref="BN30:BN35" si="44">BK30*304.8+BL30*25.4+BM30*25.4/8</f>
        <v>1539.875</v>
      </c>
      <c r="BO30" s="1">
        <v>5</v>
      </c>
      <c r="BP30" s="1">
        <v>2</v>
      </c>
      <c r="BQ30" s="1">
        <v>6</v>
      </c>
      <c r="BR30" s="2">
        <f t="shared" ref="BR30:BR35" si="45">BO30*304.8+BP30*25.4+BQ30*25.4/8</f>
        <v>1593.85</v>
      </c>
      <c r="BS30" s="1"/>
      <c r="BT30" s="1"/>
      <c r="BU30" s="1"/>
      <c r="BV30" s="2"/>
    </row>
    <row r="31" spans="1:74" x14ac:dyDescent="0.25">
      <c r="A31" t="s">
        <v>11</v>
      </c>
      <c r="B31" t="str">
        <f>A31</f>
        <v>Top Mould</v>
      </c>
      <c r="C31" s="1">
        <v>4</v>
      </c>
      <c r="D31" s="1">
        <v>4</v>
      </c>
      <c r="E31" s="1">
        <v>5</v>
      </c>
      <c r="F31" s="2">
        <f t="shared" si="29"/>
        <v>1336.675</v>
      </c>
      <c r="G31" s="1">
        <v>4</v>
      </c>
      <c r="H31" s="1">
        <v>3</v>
      </c>
      <c r="I31" s="1">
        <v>0</v>
      </c>
      <c r="J31" s="2">
        <f t="shared" si="30"/>
        <v>1295.4000000000001</v>
      </c>
      <c r="K31" s="1">
        <v>4</v>
      </c>
      <c r="L31" s="1">
        <v>1</v>
      </c>
      <c r="M31" s="1">
        <v>7</v>
      </c>
      <c r="N31" s="2">
        <f t="shared" si="31"/>
        <v>1266.825</v>
      </c>
      <c r="O31" s="1">
        <v>4</v>
      </c>
      <c r="P31" s="1">
        <v>1</v>
      </c>
      <c r="Q31" s="1">
        <v>1</v>
      </c>
      <c r="R31" s="2">
        <f t="shared" si="32"/>
        <v>1247.7750000000001</v>
      </c>
      <c r="S31" s="1">
        <v>4</v>
      </c>
      <c r="T31" s="1">
        <v>0</v>
      </c>
      <c r="U31" s="1">
        <v>7</v>
      </c>
      <c r="V31" s="2">
        <f t="shared" si="33"/>
        <v>1241.425</v>
      </c>
      <c r="W31" s="1">
        <v>4</v>
      </c>
      <c r="X31" s="1">
        <v>1</v>
      </c>
      <c r="Y31" s="1">
        <v>1</v>
      </c>
      <c r="Z31" s="2">
        <f t="shared" si="34"/>
        <v>1247.7750000000001</v>
      </c>
      <c r="AA31" s="1">
        <v>4</v>
      </c>
      <c r="AB31" s="1">
        <v>1</v>
      </c>
      <c r="AC31" s="1">
        <v>6</v>
      </c>
      <c r="AD31" s="2">
        <f t="shared" si="35"/>
        <v>1263.6500000000001</v>
      </c>
      <c r="AE31" s="1">
        <v>4</v>
      </c>
      <c r="AF31" s="1">
        <v>2</v>
      </c>
      <c r="AG31" s="1">
        <v>5</v>
      </c>
      <c r="AH31" s="2">
        <f t="shared" si="36"/>
        <v>1285.875</v>
      </c>
      <c r="AI31" s="1">
        <v>4</v>
      </c>
      <c r="AJ31" s="1">
        <v>3</v>
      </c>
      <c r="AK31" s="1">
        <v>5</v>
      </c>
      <c r="AL31" s="2">
        <f t="shared" si="37"/>
        <v>1311.2750000000001</v>
      </c>
      <c r="AM31" s="1">
        <v>4</v>
      </c>
      <c r="AN31" s="1">
        <v>4</v>
      </c>
      <c r="AO31" s="1">
        <v>2</v>
      </c>
      <c r="AP31" s="2">
        <f t="shared" si="38"/>
        <v>1327.1499999999999</v>
      </c>
      <c r="AQ31" s="1">
        <v>4</v>
      </c>
      <c r="AR31" s="1">
        <v>5</v>
      </c>
      <c r="AS31" s="1">
        <v>1</v>
      </c>
      <c r="AT31" s="2">
        <f t="shared" si="39"/>
        <v>1349.375</v>
      </c>
      <c r="AU31" s="1">
        <v>4</v>
      </c>
      <c r="AV31" s="1">
        <v>6</v>
      </c>
      <c r="AW31" s="1">
        <v>0</v>
      </c>
      <c r="AX31" s="2">
        <f t="shared" si="40"/>
        <v>1371.6</v>
      </c>
      <c r="AY31" s="1">
        <v>4</v>
      </c>
      <c r="AZ31" s="1">
        <v>7</v>
      </c>
      <c r="BA31" s="1">
        <v>3</v>
      </c>
      <c r="BB31" s="2">
        <f t="shared" si="41"/>
        <v>1406.5250000000001</v>
      </c>
      <c r="BC31" s="1">
        <v>4</v>
      </c>
      <c r="BD31" s="1">
        <v>8</v>
      </c>
      <c r="BE31" s="1">
        <v>6</v>
      </c>
      <c r="BF31" s="2">
        <f t="shared" si="42"/>
        <v>1441.45</v>
      </c>
      <c r="BG31" s="1">
        <v>4</v>
      </c>
      <c r="BH31" s="1">
        <v>10</v>
      </c>
      <c r="BI31" s="1">
        <v>2</v>
      </c>
      <c r="BJ31" s="2">
        <f t="shared" si="43"/>
        <v>1479.55</v>
      </c>
      <c r="BK31" s="1">
        <v>5</v>
      </c>
      <c r="BL31" s="1">
        <v>0</v>
      </c>
      <c r="BM31" s="1">
        <v>1</v>
      </c>
      <c r="BN31" s="2">
        <f t="shared" si="44"/>
        <v>1527.175</v>
      </c>
      <c r="BO31" s="1">
        <v>5</v>
      </c>
      <c r="BP31" s="1">
        <v>2</v>
      </c>
      <c r="BQ31" s="1">
        <v>2</v>
      </c>
      <c r="BR31" s="2">
        <f t="shared" si="45"/>
        <v>1581.1499999999999</v>
      </c>
      <c r="BS31" s="1"/>
      <c r="BT31" s="1"/>
      <c r="BU31" s="1"/>
      <c r="BV31" s="2"/>
    </row>
    <row r="32" spans="1:74" x14ac:dyDescent="0.25">
      <c r="A32" t="s">
        <v>12</v>
      </c>
      <c r="B32" t="str">
        <f>A32</f>
        <v>Bottom Mould</v>
      </c>
      <c r="C32" s="1">
        <v>4</v>
      </c>
      <c r="D32" s="1">
        <v>0</v>
      </c>
      <c r="E32" s="1">
        <v>3</v>
      </c>
      <c r="F32" s="2">
        <f t="shared" si="29"/>
        <v>1228.7250000000001</v>
      </c>
      <c r="G32" s="1">
        <v>3</v>
      </c>
      <c r="H32" s="1">
        <v>10</v>
      </c>
      <c r="I32" s="1">
        <v>5</v>
      </c>
      <c r="J32" s="2">
        <f t="shared" si="30"/>
        <v>1184.2750000000001</v>
      </c>
      <c r="K32" s="1">
        <v>3</v>
      </c>
      <c r="L32" s="1">
        <v>9</v>
      </c>
      <c r="M32" s="1">
        <v>3</v>
      </c>
      <c r="N32" s="2">
        <f t="shared" si="31"/>
        <v>1152.5250000000001</v>
      </c>
      <c r="O32" s="1">
        <v>3</v>
      </c>
      <c r="P32" s="1">
        <v>8</v>
      </c>
      <c r="Q32" s="1">
        <v>3</v>
      </c>
      <c r="R32" s="2">
        <f t="shared" si="32"/>
        <v>1127.1250000000002</v>
      </c>
      <c r="S32" s="1">
        <v>3</v>
      </c>
      <c r="T32" s="1">
        <v>7</v>
      </c>
      <c r="U32" s="1">
        <v>4</v>
      </c>
      <c r="V32" s="2">
        <f t="shared" si="33"/>
        <v>1104.9000000000001</v>
      </c>
      <c r="W32" s="1">
        <v>3</v>
      </c>
      <c r="X32" s="1">
        <v>7</v>
      </c>
      <c r="Y32" s="1">
        <v>0</v>
      </c>
      <c r="Z32" s="2">
        <f t="shared" si="34"/>
        <v>1092.2</v>
      </c>
      <c r="AA32" s="1">
        <v>3</v>
      </c>
      <c r="AB32" s="1">
        <v>7</v>
      </c>
      <c r="AC32" s="1">
        <v>0</v>
      </c>
      <c r="AD32" s="2">
        <f t="shared" si="35"/>
        <v>1092.2</v>
      </c>
      <c r="AE32" s="1">
        <v>3</v>
      </c>
      <c r="AF32" s="1">
        <v>7</v>
      </c>
      <c r="AG32" s="1">
        <v>3</v>
      </c>
      <c r="AH32" s="2">
        <f t="shared" si="36"/>
        <v>1101.7250000000001</v>
      </c>
      <c r="AI32" s="1">
        <v>3</v>
      </c>
      <c r="AJ32" s="1">
        <v>7</v>
      </c>
      <c r="AK32" s="1">
        <v>7</v>
      </c>
      <c r="AL32" s="2">
        <f t="shared" si="37"/>
        <v>1114.425</v>
      </c>
      <c r="AM32" s="1">
        <v>3</v>
      </c>
      <c r="AN32" s="1">
        <v>8</v>
      </c>
      <c r="AO32" s="1">
        <v>7</v>
      </c>
      <c r="AP32" s="2">
        <f t="shared" si="38"/>
        <v>1139.825</v>
      </c>
      <c r="AQ32" s="1">
        <v>3</v>
      </c>
      <c r="AR32" s="1">
        <v>8</v>
      </c>
      <c r="AS32" s="1">
        <v>7</v>
      </c>
      <c r="AT32" s="2">
        <f t="shared" si="39"/>
        <v>1139.825</v>
      </c>
      <c r="AU32" s="1">
        <v>3</v>
      </c>
      <c r="AV32" s="1">
        <v>11</v>
      </c>
      <c r="AW32" s="1">
        <v>4</v>
      </c>
      <c r="AX32" s="2">
        <f t="shared" si="40"/>
        <v>1206.5000000000002</v>
      </c>
      <c r="AY32" s="1">
        <v>4</v>
      </c>
      <c r="AZ32" s="1">
        <v>1</v>
      </c>
      <c r="BA32" s="1">
        <v>2</v>
      </c>
      <c r="BB32" s="2">
        <f t="shared" si="41"/>
        <v>1250.95</v>
      </c>
      <c r="BC32" s="1">
        <v>4</v>
      </c>
      <c r="BD32" s="1">
        <v>3</v>
      </c>
      <c r="BE32" s="1">
        <v>3</v>
      </c>
      <c r="BF32" s="2">
        <f t="shared" si="42"/>
        <v>1304.9250000000002</v>
      </c>
      <c r="BG32" s="1">
        <v>4</v>
      </c>
      <c r="BH32" s="1">
        <v>5</v>
      </c>
      <c r="BI32" s="1">
        <v>6</v>
      </c>
      <c r="BJ32" s="2">
        <f t="shared" si="43"/>
        <v>1365.25</v>
      </c>
      <c r="BK32" s="1">
        <v>4</v>
      </c>
      <c r="BL32" s="1">
        <v>8</v>
      </c>
      <c r="BM32" s="1">
        <v>4</v>
      </c>
      <c r="BN32" s="2">
        <f t="shared" si="44"/>
        <v>1435.1000000000001</v>
      </c>
      <c r="BO32" s="1">
        <v>4</v>
      </c>
      <c r="BP32" s="1">
        <v>11</v>
      </c>
      <c r="BQ32" s="1">
        <v>4</v>
      </c>
      <c r="BR32" s="2">
        <f t="shared" si="45"/>
        <v>1511.3</v>
      </c>
      <c r="BS32" s="1"/>
      <c r="BT32" s="1"/>
      <c r="BU32" s="1"/>
      <c r="BV32" s="2"/>
    </row>
    <row r="33" spans="1:74" x14ac:dyDescent="0.25">
      <c r="A33" t="s">
        <v>26</v>
      </c>
      <c r="B33" s="1">
        <f>24*25.4</f>
        <v>609.59999999999991</v>
      </c>
      <c r="C33" s="1">
        <v>2</v>
      </c>
      <c r="D33" s="1">
        <v>4</v>
      </c>
      <c r="E33" s="1">
        <v>0</v>
      </c>
      <c r="F33" s="2">
        <f t="shared" si="29"/>
        <v>711.2</v>
      </c>
      <c r="G33" s="1">
        <v>2</v>
      </c>
      <c r="H33" s="1">
        <v>0</v>
      </c>
      <c r="I33" s="1">
        <v>0</v>
      </c>
      <c r="J33" s="2">
        <f t="shared" si="30"/>
        <v>609.6</v>
      </c>
      <c r="K33" s="1">
        <v>1</v>
      </c>
      <c r="L33" s="1">
        <v>8</v>
      </c>
      <c r="M33" s="1">
        <v>7</v>
      </c>
      <c r="N33" s="2">
        <f t="shared" si="31"/>
        <v>530.22500000000002</v>
      </c>
      <c r="O33" s="1">
        <v>1</v>
      </c>
      <c r="P33" s="1">
        <v>6</v>
      </c>
      <c r="Q33" s="1">
        <v>0</v>
      </c>
      <c r="R33" s="2">
        <f t="shared" si="32"/>
        <v>457.2</v>
      </c>
      <c r="S33" s="1">
        <v>1</v>
      </c>
      <c r="T33" s="1">
        <v>3</v>
      </c>
      <c r="U33" s="1">
        <v>5</v>
      </c>
      <c r="V33" s="2">
        <f t="shared" si="33"/>
        <v>396.875</v>
      </c>
      <c r="W33" s="1">
        <v>1</v>
      </c>
      <c r="X33" s="1">
        <v>1</v>
      </c>
      <c r="Y33" s="1">
        <v>6</v>
      </c>
      <c r="Z33" s="2">
        <f t="shared" si="34"/>
        <v>349.25</v>
      </c>
      <c r="AA33" s="1">
        <v>1</v>
      </c>
      <c r="AB33" s="1">
        <v>0</v>
      </c>
      <c r="AC33" s="1">
        <v>4</v>
      </c>
      <c r="AD33" s="2">
        <f t="shared" si="35"/>
        <v>317.5</v>
      </c>
      <c r="AE33" s="1">
        <v>0</v>
      </c>
      <c r="AF33" s="1">
        <v>11</v>
      </c>
      <c r="AG33" s="1">
        <v>6</v>
      </c>
      <c r="AH33" s="2">
        <f t="shared" si="36"/>
        <v>298.45</v>
      </c>
      <c r="AI33" s="1">
        <v>0</v>
      </c>
      <c r="AJ33" s="1">
        <v>11</v>
      </c>
      <c r="AK33" s="1">
        <v>3</v>
      </c>
      <c r="AL33" s="2">
        <f t="shared" si="37"/>
        <v>288.92499999999995</v>
      </c>
      <c r="AM33" s="1">
        <v>0</v>
      </c>
      <c r="AN33" s="1">
        <v>11</v>
      </c>
      <c r="AO33" s="1">
        <v>6</v>
      </c>
      <c r="AP33" s="2">
        <f t="shared" si="38"/>
        <v>298.45</v>
      </c>
      <c r="AQ33" s="1">
        <v>1</v>
      </c>
      <c r="AR33" s="1">
        <v>1</v>
      </c>
      <c r="AS33" s="1">
        <v>1</v>
      </c>
      <c r="AT33" s="2">
        <f t="shared" si="39"/>
        <v>333.375</v>
      </c>
      <c r="AU33" s="1">
        <v>1</v>
      </c>
      <c r="AV33" s="1">
        <v>3</v>
      </c>
      <c r="AW33" s="1">
        <v>2</v>
      </c>
      <c r="AX33" s="2">
        <f t="shared" si="40"/>
        <v>387.35</v>
      </c>
      <c r="AY33" s="1">
        <v>1</v>
      </c>
      <c r="AZ33" s="1">
        <v>6</v>
      </c>
      <c r="BA33" s="1">
        <v>6</v>
      </c>
      <c r="BB33" s="2">
        <f t="shared" si="41"/>
        <v>476.25</v>
      </c>
      <c r="BC33" s="1">
        <v>1</v>
      </c>
      <c r="BD33" s="1">
        <v>11</v>
      </c>
      <c r="BE33" s="1">
        <v>7</v>
      </c>
      <c r="BF33" s="2">
        <f t="shared" si="42"/>
        <v>606.42500000000007</v>
      </c>
      <c r="BG33" s="1">
        <v>2</v>
      </c>
      <c r="BH33" s="1">
        <v>10</v>
      </c>
      <c r="BI33" s="1">
        <v>0</v>
      </c>
      <c r="BJ33" s="2">
        <f t="shared" si="43"/>
        <v>863.6</v>
      </c>
      <c r="BK33" s="1"/>
      <c r="BL33" s="1"/>
      <c r="BM33" s="1"/>
      <c r="BN33" s="2">
        <f t="shared" si="44"/>
        <v>0</v>
      </c>
      <c r="BO33" s="1"/>
      <c r="BP33" s="1"/>
      <c r="BQ33" s="1"/>
      <c r="BR33" s="2">
        <f t="shared" si="45"/>
        <v>0</v>
      </c>
      <c r="BS33" s="1"/>
      <c r="BT33" s="1"/>
      <c r="BU33" s="1"/>
      <c r="BV33" s="2"/>
    </row>
    <row r="34" spans="1:74" x14ac:dyDescent="0.25">
      <c r="A34" t="s">
        <v>2</v>
      </c>
      <c r="B34" t="s">
        <v>2</v>
      </c>
      <c r="C34" s="1">
        <v>1</v>
      </c>
      <c r="D34" s="1">
        <v>10</v>
      </c>
      <c r="E34" s="1">
        <v>1</v>
      </c>
      <c r="F34" s="2">
        <f t="shared" si="29"/>
        <v>561.97499999999991</v>
      </c>
      <c r="G34" s="1">
        <v>1</v>
      </c>
      <c r="H34" s="1">
        <v>7</v>
      </c>
      <c r="I34" s="1">
        <v>4</v>
      </c>
      <c r="J34" s="2">
        <f t="shared" si="30"/>
        <v>495.3</v>
      </c>
      <c r="K34" s="1">
        <v>1</v>
      </c>
      <c r="L34" s="1">
        <v>5</v>
      </c>
      <c r="M34" s="1">
        <v>3</v>
      </c>
      <c r="N34" s="2">
        <f t="shared" si="31"/>
        <v>441.32499999999999</v>
      </c>
      <c r="O34" s="1">
        <v>1</v>
      </c>
      <c r="P34" s="1">
        <v>3</v>
      </c>
      <c r="Q34" s="1">
        <v>1</v>
      </c>
      <c r="R34" s="2">
        <f t="shared" si="32"/>
        <v>384.17500000000001</v>
      </c>
      <c r="S34" s="1">
        <v>1</v>
      </c>
      <c r="T34" s="1">
        <v>1</v>
      </c>
      <c r="U34" s="1">
        <v>4</v>
      </c>
      <c r="V34" s="2">
        <f t="shared" si="33"/>
        <v>342.9</v>
      </c>
      <c r="W34" s="1">
        <v>1</v>
      </c>
      <c r="X34" s="1">
        <v>0</v>
      </c>
      <c r="Y34" s="1">
        <v>0</v>
      </c>
      <c r="Z34" s="2">
        <f t="shared" si="34"/>
        <v>304.8</v>
      </c>
      <c r="AA34" s="1">
        <v>0</v>
      </c>
      <c r="AB34" s="1">
        <v>11</v>
      </c>
      <c r="AC34" s="1">
        <v>0</v>
      </c>
      <c r="AD34" s="2">
        <f t="shared" si="35"/>
        <v>279.39999999999998</v>
      </c>
      <c r="AE34" s="1">
        <v>0</v>
      </c>
      <c r="AF34" s="1">
        <v>10</v>
      </c>
      <c r="AG34" s="1">
        <v>3</v>
      </c>
      <c r="AH34" s="2">
        <f t="shared" si="36"/>
        <v>263.52499999999998</v>
      </c>
      <c r="AI34" s="1">
        <v>0</v>
      </c>
      <c r="AJ34" s="1">
        <v>10</v>
      </c>
      <c r="AK34" s="1">
        <v>0</v>
      </c>
      <c r="AL34" s="2">
        <f t="shared" si="37"/>
        <v>254</v>
      </c>
      <c r="AM34" s="1">
        <v>0</v>
      </c>
      <c r="AN34" s="1">
        <v>10</v>
      </c>
      <c r="AO34" s="1">
        <v>2</v>
      </c>
      <c r="AP34" s="2">
        <f t="shared" si="38"/>
        <v>260.35000000000002</v>
      </c>
      <c r="AQ34" s="1">
        <v>0</v>
      </c>
      <c r="AR34" s="1">
        <v>10</v>
      </c>
      <c r="AS34" s="1">
        <v>7</v>
      </c>
      <c r="AT34" s="2">
        <f t="shared" si="39"/>
        <v>276.22500000000002</v>
      </c>
      <c r="AU34" s="1">
        <v>1</v>
      </c>
      <c r="AV34" s="1">
        <v>0</v>
      </c>
      <c r="AW34" s="1">
        <v>0</v>
      </c>
      <c r="AX34" s="2">
        <f t="shared" si="40"/>
        <v>304.8</v>
      </c>
      <c r="AY34" s="1">
        <v>1</v>
      </c>
      <c r="AZ34" s="1">
        <v>1</v>
      </c>
      <c r="BA34" s="1">
        <v>4</v>
      </c>
      <c r="BB34" s="2">
        <f t="shared" si="41"/>
        <v>342.9</v>
      </c>
      <c r="BC34" s="1">
        <v>1</v>
      </c>
      <c r="BD34" s="1">
        <v>3</v>
      </c>
      <c r="BE34" s="1">
        <v>2</v>
      </c>
      <c r="BF34" s="2">
        <f t="shared" si="42"/>
        <v>387.35</v>
      </c>
      <c r="BG34" s="1">
        <v>1</v>
      </c>
      <c r="BH34" s="1">
        <v>5</v>
      </c>
      <c r="BI34" s="1">
        <v>4</v>
      </c>
      <c r="BJ34" s="2">
        <f t="shared" si="43"/>
        <v>444.5</v>
      </c>
      <c r="BK34" s="1">
        <v>1</v>
      </c>
      <c r="BL34" s="1">
        <v>8</v>
      </c>
      <c r="BM34" s="1">
        <v>0</v>
      </c>
      <c r="BN34" s="2">
        <f t="shared" si="44"/>
        <v>508</v>
      </c>
      <c r="BO34" s="1">
        <v>2</v>
      </c>
      <c r="BP34" s="1">
        <v>0</v>
      </c>
      <c r="BQ34" s="1">
        <v>5</v>
      </c>
      <c r="BR34" s="2">
        <f t="shared" si="45"/>
        <v>625.47500000000002</v>
      </c>
      <c r="BS34" s="1"/>
      <c r="BT34" s="1"/>
      <c r="BU34" s="1"/>
      <c r="BV34" s="2"/>
    </row>
    <row r="35" spans="1:74" x14ac:dyDescent="0.25">
      <c r="A35" t="s">
        <v>3</v>
      </c>
      <c r="B35" t="s">
        <v>3</v>
      </c>
      <c r="C35" s="1"/>
      <c r="D35" s="1"/>
      <c r="E35" s="1"/>
      <c r="F35" s="2">
        <f t="shared" si="29"/>
        <v>0</v>
      </c>
      <c r="G35" s="1"/>
      <c r="H35" s="1"/>
      <c r="I35" s="1"/>
      <c r="J35" s="2">
        <f t="shared" si="30"/>
        <v>0</v>
      </c>
      <c r="K35" s="1"/>
      <c r="L35" s="1"/>
      <c r="M35" s="1"/>
      <c r="N35" s="2">
        <f t="shared" si="31"/>
        <v>0</v>
      </c>
      <c r="O35" s="1">
        <v>0</v>
      </c>
      <c r="P35" s="1">
        <v>2</v>
      </c>
      <c r="Q35" s="1">
        <v>0</v>
      </c>
      <c r="R35" s="2">
        <f t="shared" si="32"/>
        <v>50.8</v>
      </c>
      <c r="S35" s="1">
        <v>0</v>
      </c>
      <c r="T35" s="1">
        <v>2</v>
      </c>
      <c r="U35" s="1">
        <v>0</v>
      </c>
      <c r="V35" s="2">
        <f t="shared" si="33"/>
        <v>50.8</v>
      </c>
      <c r="W35" s="1">
        <v>0</v>
      </c>
      <c r="X35" s="1">
        <v>2</v>
      </c>
      <c r="Y35" s="1">
        <v>0</v>
      </c>
      <c r="Z35" s="2">
        <f t="shared" si="34"/>
        <v>50.8</v>
      </c>
      <c r="AA35" s="1">
        <v>0</v>
      </c>
      <c r="AB35" s="1">
        <v>2</v>
      </c>
      <c r="AC35" s="1">
        <v>0</v>
      </c>
      <c r="AD35" s="2">
        <f t="shared" si="35"/>
        <v>50.8</v>
      </c>
      <c r="AE35" s="1">
        <v>0</v>
      </c>
      <c r="AF35" s="1">
        <v>2</v>
      </c>
      <c r="AG35" s="1">
        <v>0</v>
      </c>
      <c r="AH35" s="2">
        <f t="shared" si="36"/>
        <v>50.8</v>
      </c>
      <c r="AI35" s="1">
        <v>0</v>
      </c>
      <c r="AJ35" s="1">
        <v>2</v>
      </c>
      <c r="AK35" s="1">
        <v>0</v>
      </c>
      <c r="AL35" s="2">
        <f t="shared" si="37"/>
        <v>50.8</v>
      </c>
      <c r="AM35" s="1">
        <v>0</v>
      </c>
      <c r="AN35" s="1">
        <v>2</v>
      </c>
      <c r="AO35" s="1">
        <v>0</v>
      </c>
      <c r="AP35" s="2">
        <f t="shared" si="38"/>
        <v>50.8</v>
      </c>
      <c r="AQ35" s="1">
        <v>0</v>
      </c>
      <c r="AR35" s="1">
        <v>2</v>
      </c>
      <c r="AS35" s="1">
        <v>0</v>
      </c>
      <c r="AT35" s="2">
        <f t="shared" si="39"/>
        <v>50.8</v>
      </c>
      <c r="AU35" s="1">
        <v>0</v>
      </c>
      <c r="AV35" s="1">
        <v>3</v>
      </c>
      <c r="AW35" s="1">
        <v>6</v>
      </c>
      <c r="AX35" s="2">
        <f t="shared" si="40"/>
        <v>95.249999999999986</v>
      </c>
      <c r="AY35" s="1">
        <v>0</v>
      </c>
      <c r="AZ35" s="1">
        <v>7</v>
      </c>
      <c r="BA35" s="1">
        <v>7</v>
      </c>
      <c r="BB35" s="2">
        <f t="shared" si="41"/>
        <v>200.02499999999998</v>
      </c>
      <c r="BC35" s="1">
        <v>1</v>
      </c>
      <c r="BD35" s="1">
        <v>0</v>
      </c>
      <c r="BE35" s="1">
        <v>0</v>
      </c>
      <c r="BF35" s="2">
        <f t="shared" si="42"/>
        <v>304.8</v>
      </c>
      <c r="BG35" s="1">
        <v>1</v>
      </c>
      <c r="BH35" s="1">
        <v>3</v>
      </c>
      <c r="BI35" s="1">
        <v>7</v>
      </c>
      <c r="BJ35" s="2">
        <f t="shared" si="43"/>
        <v>403.22500000000002</v>
      </c>
      <c r="BK35" s="1">
        <v>1</v>
      </c>
      <c r="BL35" s="1">
        <v>6</v>
      </c>
      <c r="BM35" s="1">
        <v>4</v>
      </c>
      <c r="BN35" s="2">
        <f t="shared" si="44"/>
        <v>469.9</v>
      </c>
      <c r="BO35" s="1">
        <v>1</v>
      </c>
      <c r="BP35" s="1">
        <v>9</v>
      </c>
      <c r="BQ35" s="1">
        <v>6</v>
      </c>
      <c r="BR35" s="2">
        <f t="shared" si="45"/>
        <v>552.44999999999993</v>
      </c>
      <c r="BS35" s="1"/>
      <c r="BT35" s="1"/>
      <c r="BU35" s="1"/>
      <c r="BV35" s="2"/>
    </row>
    <row r="36" spans="1:74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4" x14ac:dyDescent="0.25">
      <c r="C37" s="4">
        <f>C27</f>
        <v>0</v>
      </c>
      <c r="D37" s="4"/>
      <c r="E37" s="4"/>
      <c r="F37" s="4"/>
      <c r="G37" s="4">
        <f>G27</f>
        <v>1.5</v>
      </c>
      <c r="H37" s="4"/>
      <c r="I37" s="4"/>
      <c r="J37" s="4"/>
      <c r="K37" s="4">
        <f>K27</f>
        <v>3</v>
      </c>
      <c r="L37" s="4"/>
      <c r="M37" s="4"/>
      <c r="N37" s="4"/>
      <c r="O37" s="4">
        <f>O27</f>
        <v>4.5</v>
      </c>
      <c r="P37" s="4"/>
      <c r="Q37" s="4"/>
      <c r="R37" s="4"/>
      <c r="S37" s="4">
        <f>S27</f>
        <v>6</v>
      </c>
      <c r="T37" s="4"/>
      <c r="U37" s="4"/>
      <c r="V37" s="4"/>
      <c r="W37" s="4">
        <f>W27</f>
        <v>7.5</v>
      </c>
      <c r="X37" s="4"/>
      <c r="Y37" s="4"/>
      <c r="Z37" s="4"/>
      <c r="AA37" s="4">
        <f>AA27</f>
        <v>9</v>
      </c>
      <c r="AB37" s="4"/>
      <c r="AC37" s="4"/>
      <c r="AD37" s="4"/>
      <c r="AE37" s="4">
        <f>AE27</f>
        <v>10.5</v>
      </c>
      <c r="AF37" s="4"/>
      <c r="AG37" s="4"/>
      <c r="AH37" s="4"/>
      <c r="AI37" s="4">
        <f>AI27</f>
        <v>12</v>
      </c>
      <c r="AJ37" s="4"/>
      <c r="AK37" s="4"/>
      <c r="AL37" s="4"/>
      <c r="AM37" s="4">
        <f>AM27</f>
        <v>13.5</v>
      </c>
      <c r="AN37" s="4"/>
      <c r="AO37" s="4"/>
      <c r="AP37" s="4"/>
      <c r="AQ37" s="4">
        <f>AQ27</f>
        <v>15</v>
      </c>
      <c r="AR37" s="4"/>
      <c r="AS37" s="4"/>
      <c r="AT37" s="4"/>
      <c r="AU37" s="4">
        <f>AU27</f>
        <v>16.5</v>
      </c>
      <c r="AV37" s="4"/>
      <c r="AW37" s="4"/>
      <c r="AX37" s="4"/>
      <c r="AY37" s="4">
        <f>AY27</f>
        <v>18</v>
      </c>
      <c r="AZ37" s="4"/>
      <c r="BA37" s="4"/>
      <c r="BB37" s="4"/>
      <c r="BC37" s="4">
        <f>BC27</f>
        <v>19.5</v>
      </c>
      <c r="BD37" s="4"/>
      <c r="BE37" s="4"/>
      <c r="BF37" s="4"/>
      <c r="BG37" s="4">
        <f>BG27</f>
        <v>21</v>
      </c>
      <c r="BH37" s="4"/>
      <c r="BI37" s="4"/>
      <c r="BJ37" s="4"/>
      <c r="BK37" s="4">
        <f>BK27</f>
        <v>22.5</v>
      </c>
      <c r="BL37" s="4"/>
      <c r="BM37" s="4"/>
      <c r="BN37" s="4"/>
      <c r="BO37" s="4">
        <f>BO27</f>
        <v>24</v>
      </c>
      <c r="BP37" s="4"/>
      <c r="BQ37" s="4"/>
      <c r="BR37" s="4"/>
    </row>
    <row r="38" spans="1:74" x14ac:dyDescent="0.25">
      <c r="A38" s="3" t="s">
        <v>16</v>
      </c>
      <c r="C38" s="1" t="s">
        <v>7</v>
      </c>
      <c r="D38" s="1" t="s">
        <v>4</v>
      </c>
      <c r="E38" s="1" t="s">
        <v>5</v>
      </c>
      <c r="F38" s="2" t="s">
        <v>6</v>
      </c>
      <c r="G38" s="1" t="s">
        <v>7</v>
      </c>
      <c r="H38" s="1" t="s">
        <v>4</v>
      </c>
      <c r="I38" s="1" t="s">
        <v>5</v>
      </c>
      <c r="J38" s="2" t="s">
        <v>6</v>
      </c>
      <c r="K38" s="1" t="s">
        <v>7</v>
      </c>
      <c r="L38" s="1" t="s">
        <v>4</v>
      </c>
      <c r="M38" s="1" t="s">
        <v>5</v>
      </c>
      <c r="N38" s="2" t="s">
        <v>6</v>
      </c>
      <c r="O38" s="1" t="s">
        <v>7</v>
      </c>
      <c r="P38" s="1" t="s">
        <v>4</v>
      </c>
      <c r="Q38" s="1" t="s">
        <v>5</v>
      </c>
      <c r="R38" s="2" t="s">
        <v>6</v>
      </c>
      <c r="S38" s="1" t="s">
        <v>7</v>
      </c>
      <c r="T38" s="1" t="s">
        <v>4</v>
      </c>
      <c r="U38" s="1" t="s">
        <v>5</v>
      </c>
      <c r="V38" s="2" t="s">
        <v>6</v>
      </c>
      <c r="W38" s="1" t="s">
        <v>7</v>
      </c>
      <c r="X38" s="1" t="s">
        <v>4</v>
      </c>
      <c r="Y38" s="1" t="s">
        <v>5</v>
      </c>
      <c r="Z38" s="2" t="s">
        <v>6</v>
      </c>
      <c r="AA38" s="1" t="s">
        <v>7</v>
      </c>
      <c r="AB38" s="1" t="s">
        <v>4</v>
      </c>
      <c r="AC38" s="1" t="s">
        <v>5</v>
      </c>
      <c r="AD38" s="2" t="s">
        <v>6</v>
      </c>
      <c r="AE38" s="1" t="s">
        <v>7</v>
      </c>
      <c r="AF38" s="1" t="s">
        <v>4</v>
      </c>
      <c r="AG38" s="1" t="s">
        <v>5</v>
      </c>
      <c r="AH38" s="2" t="s">
        <v>6</v>
      </c>
      <c r="AI38" s="1" t="s">
        <v>7</v>
      </c>
      <c r="AJ38" s="1" t="s">
        <v>4</v>
      </c>
      <c r="AK38" s="1" t="s">
        <v>5</v>
      </c>
      <c r="AL38" s="2" t="s">
        <v>6</v>
      </c>
      <c r="AM38" s="1" t="s">
        <v>7</v>
      </c>
      <c r="AN38" s="1" t="s">
        <v>4</v>
      </c>
      <c r="AO38" s="1" t="s">
        <v>5</v>
      </c>
      <c r="AP38" s="2" t="s">
        <v>6</v>
      </c>
      <c r="AQ38" s="1" t="s">
        <v>7</v>
      </c>
      <c r="AR38" s="1" t="s">
        <v>4</v>
      </c>
      <c r="AS38" s="1" t="s">
        <v>5</v>
      </c>
      <c r="AT38" s="2" t="s">
        <v>6</v>
      </c>
      <c r="AU38" s="1" t="s">
        <v>7</v>
      </c>
      <c r="AV38" s="1" t="s">
        <v>4</v>
      </c>
      <c r="AW38" s="1" t="s">
        <v>5</v>
      </c>
      <c r="AX38" s="2" t="s">
        <v>6</v>
      </c>
      <c r="AY38" s="1" t="s">
        <v>7</v>
      </c>
      <c r="AZ38" s="1" t="s">
        <v>4</v>
      </c>
      <c r="BA38" s="1" t="s">
        <v>5</v>
      </c>
      <c r="BB38" s="2" t="s">
        <v>6</v>
      </c>
      <c r="BC38" s="1" t="s">
        <v>7</v>
      </c>
      <c r="BD38" s="1" t="s">
        <v>4</v>
      </c>
      <c r="BE38" s="1" t="s">
        <v>5</v>
      </c>
      <c r="BF38" s="2" t="s">
        <v>6</v>
      </c>
      <c r="BG38" s="1" t="s">
        <v>7</v>
      </c>
      <c r="BH38" s="1" t="s">
        <v>4</v>
      </c>
      <c r="BI38" s="1" t="s">
        <v>5</v>
      </c>
      <c r="BJ38" s="2" t="s">
        <v>6</v>
      </c>
      <c r="BK38" s="1" t="s">
        <v>7</v>
      </c>
      <c r="BL38" s="1" t="s">
        <v>4</v>
      </c>
      <c r="BM38" s="1" t="s">
        <v>5</v>
      </c>
      <c r="BN38" s="2" t="s">
        <v>6</v>
      </c>
      <c r="BO38" s="1" t="s">
        <v>7</v>
      </c>
      <c r="BP38" s="1" t="s">
        <v>4</v>
      </c>
      <c r="BQ38" s="1" t="s">
        <v>5</v>
      </c>
      <c r="BR38" s="2" t="s">
        <v>6</v>
      </c>
    </row>
    <row r="39" spans="1:74" x14ac:dyDescent="0.25">
      <c r="A39" t="s">
        <v>10</v>
      </c>
      <c r="B39" t="str">
        <f>A39</f>
        <v>Deck Side</v>
      </c>
      <c r="C39" s="1">
        <v>2</v>
      </c>
      <c r="D39" s="1">
        <v>8</v>
      </c>
      <c r="E39" s="1">
        <v>3</v>
      </c>
      <c r="F39" s="2">
        <f>C39*304.8+D39*25.4+E39*25.4/8</f>
        <v>822.32499999999993</v>
      </c>
      <c r="G39" s="1">
        <v>2</v>
      </c>
      <c r="H39" s="1">
        <v>11</v>
      </c>
      <c r="I39" s="1">
        <v>0</v>
      </c>
      <c r="J39" s="2">
        <f>G39*304.8+H39*25.4+I39*25.4/8</f>
        <v>889</v>
      </c>
      <c r="K39" s="1">
        <v>3</v>
      </c>
      <c r="L39" s="1">
        <v>1</v>
      </c>
      <c r="M39" s="1">
        <v>5</v>
      </c>
      <c r="N39" s="2">
        <f>K39*304.8+L39*25.4+M39*25.4/8</f>
        <v>955.67500000000007</v>
      </c>
      <c r="O39" s="1">
        <v>3</v>
      </c>
      <c r="P39" s="1">
        <v>4</v>
      </c>
      <c r="Q39" s="1">
        <v>1</v>
      </c>
      <c r="R39" s="2">
        <f>O39*304.8+P39*25.4+Q39*25.4/8</f>
        <v>1019.1750000000001</v>
      </c>
      <c r="S39" s="1">
        <v>3</v>
      </c>
      <c r="T39" s="1">
        <v>6</v>
      </c>
      <c r="U39" s="1">
        <v>4</v>
      </c>
      <c r="V39" s="2">
        <f>S39*304.8+T39*25.4+U39*25.4/8</f>
        <v>1079.5000000000002</v>
      </c>
      <c r="W39" s="1">
        <v>3</v>
      </c>
      <c r="X39" s="1">
        <v>8</v>
      </c>
      <c r="Y39" s="1">
        <v>4</v>
      </c>
      <c r="Z39" s="2">
        <f>W39*304.8+X39*25.4+Y39*25.4/8</f>
        <v>1130.3000000000002</v>
      </c>
      <c r="AA39" s="1">
        <v>3</v>
      </c>
      <c r="AB39" s="1">
        <v>10</v>
      </c>
      <c r="AC39" s="1">
        <v>2</v>
      </c>
      <c r="AD39" s="2">
        <f>AA39*304.8+AB39*25.4+AC39*25.4/8</f>
        <v>1174.75</v>
      </c>
      <c r="AE39" s="1">
        <v>3</v>
      </c>
      <c r="AF39" s="1">
        <v>11</v>
      </c>
      <c r="AG39" s="1">
        <v>2</v>
      </c>
      <c r="AH39" s="2">
        <f>AE39*304.8+AF39*25.4+AG39*25.4/8</f>
        <v>1200.1500000000001</v>
      </c>
      <c r="AI39" s="1">
        <v>3</v>
      </c>
      <c r="AJ39" s="1">
        <v>11</v>
      </c>
      <c r="AK39" s="1">
        <v>6</v>
      </c>
      <c r="AL39" s="2">
        <f>AI39*304.8+AJ39*25.4+AK39*25.4/8</f>
        <v>1212.8500000000001</v>
      </c>
      <c r="AM39" s="1">
        <v>3</v>
      </c>
      <c r="AN39" s="1">
        <v>11</v>
      </c>
      <c r="AO39" s="1">
        <v>4</v>
      </c>
      <c r="AP39" s="2">
        <f>AM39*304.8+AN39*25.4+AO39*25.4/8</f>
        <v>1206.5000000000002</v>
      </c>
      <c r="AQ39" s="1">
        <v>3</v>
      </c>
      <c r="AR39" s="1">
        <v>10</v>
      </c>
      <c r="AS39" s="1">
        <v>2</v>
      </c>
      <c r="AT39" s="2">
        <f>AQ39*304.8+AR39*25.4+AS39*25.4/8</f>
        <v>1174.75</v>
      </c>
      <c r="AU39" s="1">
        <v>3</v>
      </c>
      <c r="AV39" s="1">
        <v>8</v>
      </c>
      <c r="AW39" s="1">
        <v>1</v>
      </c>
      <c r="AX39" s="2">
        <f>AU39*304.8+AV39*25.4+AW39*25.4/8</f>
        <v>1120.7750000000001</v>
      </c>
      <c r="AY39" s="1">
        <v>3</v>
      </c>
      <c r="AZ39" s="1">
        <v>4</v>
      </c>
      <c r="BA39" s="1">
        <v>4</v>
      </c>
      <c r="BB39" s="2">
        <f>AY39*304.8+AZ39*25.4+BA39*25.4/8</f>
        <v>1028.7</v>
      </c>
      <c r="BC39" s="1">
        <v>3</v>
      </c>
      <c r="BD39" s="1">
        <v>0</v>
      </c>
      <c r="BE39" s="1">
        <v>0</v>
      </c>
      <c r="BF39" s="2">
        <f>BC39*304.8+BD39*25.4+BE39*25.4/8</f>
        <v>914.40000000000009</v>
      </c>
      <c r="BG39" s="1">
        <v>2</v>
      </c>
      <c r="BH39" s="1">
        <v>5</v>
      </c>
      <c r="BI39" s="1">
        <v>3</v>
      </c>
      <c r="BJ39" s="2">
        <f>BG39*304.8+BH39*25.4+BI39*25.4/8</f>
        <v>746.125</v>
      </c>
      <c r="BK39" s="1">
        <v>1</v>
      </c>
      <c r="BL39" s="1">
        <v>9</v>
      </c>
      <c r="BM39" s="1">
        <v>0</v>
      </c>
      <c r="BN39" s="2">
        <f>BK39*304.8+BL39*25.4+BM39*25.4/8</f>
        <v>533.4</v>
      </c>
      <c r="BO39" s="1">
        <v>0</v>
      </c>
      <c r="BP39" s="1">
        <v>10</v>
      </c>
      <c r="BQ39" s="1">
        <v>6</v>
      </c>
      <c r="BR39" s="2">
        <f>BO39*304.8+BP39*25.4+BQ39*25.4/8</f>
        <v>273.05</v>
      </c>
    </row>
    <row r="40" spans="1:74" x14ac:dyDescent="0.25">
      <c r="A40" t="s">
        <v>12</v>
      </c>
      <c r="B40" t="str">
        <f>A40</f>
        <v>Bottom Mould</v>
      </c>
      <c r="C40" s="1">
        <v>2</v>
      </c>
      <c r="D40" s="1">
        <v>8</v>
      </c>
      <c r="E40" s="1">
        <v>0</v>
      </c>
      <c r="F40" s="2"/>
      <c r="G40" s="1">
        <v>2</v>
      </c>
      <c r="H40" s="1">
        <v>10</v>
      </c>
      <c r="I40" s="1">
        <v>6</v>
      </c>
      <c r="J40" s="2">
        <f t="shared" ref="J40:J48" si="46">G40*304.8+H40*25.4+I40*25.4/8</f>
        <v>882.65</v>
      </c>
      <c r="K40" s="1">
        <v>3</v>
      </c>
      <c r="L40" s="1">
        <v>1</v>
      </c>
      <c r="M40" s="1">
        <v>3</v>
      </c>
      <c r="N40" s="2">
        <f t="shared" ref="N40:N48" si="47">K40*304.8+L40*25.4+M40*25.4/8</f>
        <v>949.32500000000005</v>
      </c>
      <c r="O40" s="1">
        <v>3</v>
      </c>
      <c r="P40" s="1">
        <v>3</v>
      </c>
      <c r="Q40" s="1">
        <v>7</v>
      </c>
      <c r="R40" s="2">
        <f t="shared" ref="R40:R48" si="48">O40*304.8+P40*25.4+Q40*25.4/8</f>
        <v>1012.8250000000002</v>
      </c>
      <c r="S40" s="1">
        <v>3</v>
      </c>
      <c r="T40" s="1">
        <v>6</v>
      </c>
      <c r="U40" s="1">
        <v>1</v>
      </c>
      <c r="V40" s="2">
        <f>S40*304.8+T40*25.4+U40*25.4/8</f>
        <v>1069.9750000000001</v>
      </c>
      <c r="W40" s="1">
        <v>3</v>
      </c>
      <c r="X40" s="1">
        <v>8</v>
      </c>
      <c r="Y40" s="1">
        <v>1</v>
      </c>
      <c r="Z40" s="2">
        <f>W40*304.8+X40*25.4+Y40*25.4/8</f>
        <v>1120.7750000000001</v>
      </c>
      <c r="AA40" s="1">
        <v>3</v>
      </c>
      <c r="AB40" s="1">
        <v>9</v>
      </c>
      <c r="AC40" s="1">
        <v>6</v>
      </c>
      <c r="AD40" s="2">
        <f>AA40*304.8+AB40*25.4+AC40*25.4/8</f>
        <v>1162.05</v>
      </c>
      <c r="AE40" s="1">
        <v>3</v>
      </c>
      <c r="AF40" s="1">
        <v>10</v>
      </c>
      <c r="AG40" s="1">
        <v>5</v>
      </c>
      <c r="AH40" s="2">
        <f>AE40*304.8+AF40*25.4+AG40*25.4/8</f>
        <v>1184.2750000000001</v>
      </c>
      <c r="AI40" s="1">
        <v>3</v>
      </c>
      <c r="AJ40" s="1">
        <v>11</v>
      </c>
      <c r="AK40" s="1">
        <v>2</v>
      </c>
      <c r="AL40" s="2">
        <f>AI40*304.8+AJ40*25.4+AK40*25.4/8</f>
        <v>1200.1500000000001</v>
      </c>
      <c r="AM40" s="1">
        <v>3</v>
      </c>
      <c r="AN40" s="1">
        <v>10</v>
      </c>
      <c r="AO40" s="1">
        <v>7</v>
      </c>
      <c r="AP40" s="2"/>
      <c r="AQ40" s="1">
        <v>3</v>
      </c>
      <c r="AR40" s="1">
        <v>9</v>
      </c>
      <c r="AS40" s="1">
        <v>5</v>
      </c>
      <c r="AT40" s="2">
        <f>AQ40*304.8+AR40*25.4+AS40*25.4/8</f>
        <v>1158.875</v>
      </c>
      <c r="AU40" s="1">
        <v>3</v>
      </c>
      <c r="AV40" s="1">
        <v>7</v>
      </c>
      <c r="AW40" s="1">
        <v>4</v>
      </c>
      <c r="AX40" s="2">
        <f>AU40*304.8+AV40*25.4+AW40*25.4/8</f>
        <v>1104.9000000000001</v>
      </c>
      <c r="AY40" s="1">
        <v>3</v>
      </c>
      <c r="AZ40" s="1">
        <v>4</v>
      </c>
      <c r="BA40" s="1">
        <v>1</v>
      </c>
      <c r="BB40" s="2">
        <f>AY40*304.8+AZ40*25.4+BA40*25.4/8</f>
        <v>1019.1750000000001</v>
      </c>
      <c r="BC40" s="1">
        <v>2</v>
      </c>
      <c r="BD40" s="1">
        <v>11</v>
      </c>
      <c r="BE40" s="1">
        <v>3</v>
      </c>
      <c r="BF40" s="2">
        <f>BC40*304.8+BD40*25.4+BE40*25.4/8</f>
        <v>898.52499999999998</v>
      </c>
      <c r="BG40" s="1">
        <v>2</v>
      </c>
      <c r="BH40" s="1">
        <v>5</v>
      </c>
      <c r="BI40" s="1">
        <v>0</v>
      </c>
      <c r="BJ40" s="2">
        <f>BG40*304.8+BH40*25.4+BI40*25.4/8</f>
        <v>736.6</v>
      </c>
      <c r="BK40" s="1">
        <v>1</v>
      </c>
      <c r="BL40" s="1">
        <v>8</v>
      </c>
      <c r="BM40" s="1">
        <v>6</v>
      </c>
      <c r="BN40" s="2">
        <f>BK40*304.8+BL40*25.4+BM40*25.4/8</f>
        <v>527.04999999999995</v>
      </c>
      <c r="BO40" s="1">
        <v>0</v>
      </c>
      <c r="BP40" s="1">
        <v>10</v>
      </c>
      <c r="BQ40" s="1">
        <v>4</v>
      </c>
      <c r="BR40" s="2">
        <f>BO40*304.8+BP40*25.4+BQ40*25.4/8</f>
        <v>266.7</v>
      </c>
    </row>
    <row r="41" spans="1:74" x14ac:dyDescent="0.25">
      <c r="A41">
        <v>54</v>
      </c>
      <c r="B41">
        <f t="shared" ref="B41:B42" si="49">A41*25.4</f>
        <v>1371.6</v>
      </c>
      <c r="C41" s="1"/>
      <c r="D41" s="1"/>
      <c r="E41" s="1"/>
      <c r="F41" s="2">
        <f t="shared" ref="F41:F48" si="50">C41*304.8+D41*25.4+E41*25.4/8</f>
        <v>0</v>
      </c>
      <c r="G41" s="1"/>
      <c r="H41" s="1"/>
      <c r="I41" s="1"/>
      <c r="J41" s="2">
        <f t="shared" si="46"/>
        <v>0</v>
      </c>
      <c r="K41" s="1"/>
      <c r="L41" s="1"/>
      <c r="M41" s="1"/>
      <c r="N41" s="2">
        <f t="shared" si="47"/>
        <v>0</v>
      </c>
      <c r="O41" s="1"/>
      <c r="P41" s="1"/>
      <c r="Q41" s="1"/>
      <c r="R41" s="2">
        <f t="shared" si="48"/>
        <v>0</v>
      </c>
      <c r="S41" s="1"/>
      <c r="T41" s="1"/>
      <c r="U41" s="1"/>
      <c r="V41" s="2">
        <f t="shared" ref="V41:V48" si="51">S41*304.8+T41*25.4+U41*25.4/8</f>
        <v>0</v>
      </c>
      <c r="W41" s="1"/>
      <c r="X41" s="1"/>
      <c r="Y41" s="1"/>
      <c r="Z41" s="2">
        <f t="shared" ref="Z41:Z48" si="52">W41*304.8+X41*25.4+Y41*25.4/8</f>
        <v>0</v>
      </c>
      <c r="AA41" s="1"/>
      <c r="AB41" s="1"/>
      <c r="AC41" s="1"/>
      <c r="AD41" s="2">
        <f t="shared" ref="AD41:AD48" si="53">AA41*304.8+AB41*25.4+AC41*25.4/8</f>
        <v>0</v>
      </c>
      <c r="AE41" s="1"/>
      <c r="AF41" s="1"/>
      <c r="AG41" s="1"/>
      <c r="AH41" s="2">
        <f t="shared" ref="AH41:AH48" si="54">AE41*304.8+AF41*25.4+AG41*25.4/8</f>
        <v>0</v>
      </c>
      <c r="AI41" s="1">
        <v>3</v>
      </c>
      <c r="AJ41" s="1">
        <v>11</v>
      </c>
      <c r="AK41" s="1">
        <v>6</v>
      </c>
      <c r="AL41" s="2">
        <f t="shared" ref="AL41:AL48" si="55">AI41*304.8+AJ41*25.4+AK41*25.4/8</f>
        <v>1212.8500000000001</v>
      </c>
      <c r="AM41" s="1">
        <v>3</v>
      </c>
      <c r="AN41" s="1">
        <v>11</v>
      </c>
      <c r="AO41" s="1">
        <v>3</v>
      </c>
      <c r="AP41" s="2">
        <f t="shared" ref="AP41:AP48" si="56">AM41*304.8+AN41*25.4+AO41*25.4/8</f>
        <v>1203.3250000000003</v>
      </c>
      <c r="AQ41" s="1">
        <v>3</v>
      </c>
      <c r="AR41" s="1">
        <v>10</v>
      </c>
      <c r="AS41" s="1">
        <v>1</v>
      </c>
      <c r="AT41" s="2">
        <f t="shared" ref="AT41:AT48" si="57">AQ41*304.8+AR41*25.4+AS41*25.4/8</f>
        <v>1171.575</v>
      </c>
      <c r="AU41" s="1">
        <v>3</v>
      </c>
      <c r="AV41" s="1">
        <v>7</v>
      </c>
      <c r="AW41" s="1">
        <v>6</v>
      </c>
      <c r="AX41" s="2">
        <f t="shared" ref="AX41:AX48" si="58">AU41*304.8+AV41*25.4+AW41*25.4/8</f>
        <v>1111.25</v>
      </c>
      <c r="AY41" s="1">
        <v>3</v>
      </c>
      <c r="AZ41" s="1">
        <v>4</v>
      </c>
      <c r="BA41" s="1">
        <v>2</v>
      </c>
      <c r="BB41" s="2">
        <f t="shared" ref="BB41:BB48" si="59">AY41*304.8+AZ41*25.4+BA41*25.4/8</f>
        <v>1022.3500000000001</v>
      </c>
      <c r="BC41" s="1">
        <v>2</v>
      </c>
      <c r="BD41" s="1">
        <v>11</v>
      </c>
      <c r="BE41" s="1">
        <v>5</v>
      </c>
      <c r="BF41" s="2">
        <f t="shared" ref="BF41:BF48" si="60">BC41*304.8+BD41*25.4+BE41*25.4/8</f>
        <v>904.875</v>
      </c>
      <c r="BG41" s="1">
        <v>2</v>
      </c>
      <c r="BH41" s="1">
        <v>5</v>
      </c>
      <c r="BI41" s="1">
        <v>0</v>
      </c>
      <c r="BJ41" s="2">
        <f t="shared" ref="BJ41:BJ48" si="61">BG41*304.8+BH41*25.4+BI41*25.4/8</f>
        <v>736.6</v>
      </c>
      <c r="BK41" s="1">
        <v>1</v>
      </c>
      <c r="BL41" s="1">
        <v>8</v>
      </c>
      <c r="BM41" s="1">
        <v>4</v>
      </c>
      <c r="BN41" s="2">
        <f t="shared" ref="BN41:BN48" si="62">BK41*304.8+BL41*25.4+BM41*25.4/8</f>
        <v>520.70000000000005</v>
      </c>
      <c r="BO41" s="1">
        <v>0</v>
      </c>
      <c r="BP41" s="1">
        <v>10</v>
      </c>
      <c r="BQ41" s="1">
        <v>0</v>
      </c>
      <c r="BR41" s="2">
        <f t="shared" ref="BR41:BR48" si="63">BO41*304.8+BP41*25.4+BQ41*25.4/8</f>
        <v>254</v>
      </c>
    </row>
    <row r="42" spans="1:74" x14ac:dyDescent="0.25">
      <c r="A42">
        <v>48</v>
      </c>
      <c r="B42">
        <f t="shared" si="49"/>
        <v>1219.1999999999998</v>
      </c>
      <c r="C42" s="1">
        <v>2</v>
      </c>
      <c r="D42" s="1">
        <v>8</v>
      </c>
      <c r="E42" s="1">
        <v>0</v>
      </c>
      <c r="F42" s="2">
        <f t="shared" si="50"/>
        <v>812.8</v>
      </c>
      <c r="G42" s="1">
        <v>2</v>
      </c>
      <c r="H42" s="1">
        <v>10</v>
      </c>
      <c r="I42" s="1">
        <v>7</v>
      </c>
      <c r="J42" s="2">
        <f t="shared" si="46"/>
        <v>885.82500000000005</v>
      </c>
      <c r="K42" s="1">
        <v>3</v>
      </c>
      <c r="L42" s="1">
        <v>1</v>
      </c>
      <c r="M42" s="1">
        <v>4</v>
      </c>
      <c r="N42" s="2">
        <f t="shared" si="47"/>
        <v>952.50000000000011</v>
      </c>
      <c r="O42" s="1">
        <v>3</v>
      </c>
      <c r="P42" s="1">
        <v>4</v>
      </c>
      <c r="Q42" s="1">
        <v>0</v>
      </c>
      <c r="R42" s="2">
        <f t="shared" si="48"/>
        <v>1016.0000000000001</v>
      </c>
      <c r="S42" s="1">
        <v>3</v>
      </c>
      <c r="T42" s="1">
        <v>6</v>
      </c>
      <c r="U42" s="1">
        <v>3</v>
      </c>
      <c r="V42" s="2">
        <f t="shared" si="51"/>
        <v>1076.3250000000003</v>
      </c>
      <c r="W42" s="1">
        <v>3</v>
      </c>
      <c r="X42" s="1">
        <v>8</v>
      </c>
      <c r="Y42" s="1">
        <v>4</v>
      </c>
      <c r="Z42" s="2">
        <f t="shared" si="52"/>
        <v>1130.3000000000002</v>
      </c>
      <c r="AA42" s="1">
        <v>3</v>
      </c>
      <c r="AB42" s="1">
        <v>10</v>
      </c>
      <c r="AC42" s="1">
        <v>0</v>
      </c>
      <c r="AD42" s="2">
        <f t="shared" si="53"/>
        <v>1168.4000000000001</v>
      </c>
      <c r="AE42" s="1">
        <v>3</v>
      </c>
      <c r="AF42" s="1">
        <v>11</v>
      </c>
      <c r="AG42" s="1">
        <v>0</v>
      </c>
      <c r="AH42" s="2">
        <f t="shared" si="54"/>
        <v>1193.8000000000002</v>
      </c>
      <c r="AI42" s="1">
        <v>3</v>
      </c>
      <c r="AJ42" s="1">
        <v>11</v>
      </c>
      <c r="AK42" s="1">
        <v>4</v>
      </c>
      <c r="AL42" s="2">
        <f t="shared" si="55"/>
        <v>1206.5000000000002</v>
      </c>
      <c r="AM42" s="1">
        <v>3</v>
      </c>
      <c r="AN42" s="1">
        <v>11</v>
      </c>
      <c r="AO42" s="1">
        <v>0</v>
      </c>
      <c r="AP42" s="2">
        <f t="shared" si="56"/>
        <v>1193.8000000000002</v>
      </c>
      <c r="AQ42" s="1">
        <v>3</v>
      </c>
      <c r="AR42" s="1">
        <v>9</v>
      </c>
      <c r="AS42" s="1">
        <v>6</v>
      </c>
      <c r="AT42" s="2">
        <f t="shared" si="57"/>
        <v>1162.05</v>
      </c>
      <c r="AU42" s="1">
        <v>3</v>
      </c>
      <c r="AV42" s="1">
        <v>7</v>
      </c>
      <c r="AW42" s="1">
        <v>4</v>
      </c>
      <c r="AX42" s="2">
        <f t="shared" si="58"/>
        <v>1104.9000000000001</v>
      </c>
      <c r="AY42" s="1">
        <v>3</v>
      </c>
      <c r="AZ42" s="1">
        <v>4</v>
      </c>
      <c r="BA42" s="1">
        <v>0</v>
      </c>
      <c r="BB42" s="2">
        <f t="shared" si="59"/>
        <v>1016.0000000000001</v>
      </c>
      <c r="BC42" s="1">
        <v>2</v>
      </c>
      <c r="BD42" s="1">
        <v>11</v>
      </c>
      <c r="BE42" s="1">
        <v>1</v>
      </c>
      <c r="BF42" s="2">
        <f t="shared" si="60"/>
        <v>892.17499999999995</v>
      </c>
      <c r="BG42" s="1">
        <v>2</v>
      </c>
      <c r="BH42" s="1">
        <v>4</v>
      </c>
      <c r="BI42" s="1">
        <v>5</v>
      </c>
      <c r="BJ42" s="2">
        <f t="shared" si="61"/>
        <v>727.07500000000005</v>
      </c>
      <c r="BK42" s="1">
        <v>1</v>
      </c>
      <c r="BL42" s="1">
        <v>7</v>
      </c>
      <c r="BM42" s="1">
        <v>6</v>
      </c>
      <c r="BN42" s="2">
        <f t="shared" si="62"/>
        <v>501.65000000000003</v>
      </c>
      <c r="BO42" s="1">
        <v>0</v>
      </c>
      <c r="BP42" s="1">
        <v>9</v>
      </c>
      <c r="BQ42" s="1">
        <v>0</v>
      </c>
      <c r="BR42" s="2">
        <f t="shared" si="63"/>
        <v>228.6</v>
      </c>
    </row>
    <row r="43" spans="1:74" x14ac:dyDescent="0.25">
      <c r="A43">
        <v>42</v>
      </c>
      <c r="B43">
        <f>A43*25.4</f>
        <v>1066.8</v>
      </c>
      <c r="C43" s="1">
        <v>2</v>
      </c>
      <c r="D43" s="1">
        <v>7</v>
      </c>
      <c r="E43" s="1">
        <v>3</v>
      </c>
      <c r="F43" s="2">
        <f t="shared" si="50"/>
        <v>796.92499999999995</v>
      </c>
      <c r="G43" s="1">
        <v>2</v>
      </c>
      <c r="H43" s="1">
        <v>10</v>
      </c>
      <c r="I43" s="1">
        <v>4</v>
      </c>
      <c r="J43" s="2">
        <f t="shared" si="46"/>
        <v>876.30000000000007</v>
      </c>
      <c r="K43" s="1">
        <v>3</v>
      </c>
      <c r="L43" s="1">
        <v>1</v>
      </c>
      <c r="M43" s="1">
        <v>1</v>
      </c>
      <c r="N43" s="2">
        <f t="shared" si="47"/>
        <v>942.97500000000002</v>
      </c>
      <c r="O43" s="1">
        <v>3</v>
      </c>
      <c r="P43" s="1">
        <v>3</v>
      </c>
      <c r="Q43" s="1">
        <v>6</v>
      </c>
      <c r="R43" s="2">
        <f t="shared" si="48"/>
        <v>1009.6500000000001</v>
      </c>
      <c r="S43" s="1">
        <v>3</v>
      </c>
      <c r="T43" s="1">
        <v>6</v>
      </c>
      <c r="U43" s="1">
        <v>0</v>
      </c>
      <c r="V43" s="2">
        <f t="shared" si="51"/>
        <v>1066.8000000000002</v>
      </c>
      <c r="W43" s="1">
        <v>3</v>
      </c>
      <c r="X43" s="1">
        <v>8</v>
      </c>
      <c r="Y43" s="1">
        <v>0</v>
      </c>
      <c r="Z43" s="2">
        <f t="shared" si="52"/>
        <v>1117.6000000000001</v>
      </c>
      <c r="AA43" s="1">
        <v>3</v>
      </c>
      <c r="AB43" s="1">
        <v>9</v>
      </c>
      <c r="AC43" s="1">
        <v>5</v>
      </c>
      <c r="AD43" s="2">
        <f t="shared" si="53"/>
        <v>1158.875</v>
      </c>
      <c r="AE43" s="1">
        <v>3</v>
      </c>
      <c r="AF43" s="1">
        <v>10</v>
      </c>
      <c r="AG43" s="1">
        <v>5</v>
      </c>
      <c r="AH43" s="2">
        <f t="shared" si="54"/>
        <v>1184.2750000000001</v>
      </c>
      <c r="AI43" s="1">
        <v>3</v>
      </c>
      <c r="AJ43" s="1">
        <v>11</v>
      </c>
      <c r="AK43" s="1">
        <v>0</v>
      </c>
      <c r="AL43" s="2">
        <f t="shared" si="55"/>
        <v>1193.8000000000002</v>
      </c>
      <c r="AM43" s="1">
        <v>3</v>
      </c>
      <c r="AN43" s="1">
        <v>10</v>
      </c>
      <c r="AO43" s="1">
        <v>5</v>
      </c>
      <c r="AP43" s="2">
        <f t="shared" si="56"/>
        <v>1184.2750000000001</v>
      </c>
      <c r="AQ43" s="1">
        <v>3</v>
      </c>
      <c r="AR43" s="1">
        <v>9</v>
      </c>
      <c r="AS43" s="1">
        <v>3</v>
      </c>
      <c r="AT43" s="2">
        <f t="shared" si="57"/>
        <v>1152.5250000000001</v>
      </c>
      <c r="AU43" s="1">
        <v>3</v>
      </c>
      <c r="AV43" s="1">
        <v>7</v>
      </c>
      <c r="AW43" s="1">
        <v>0</v>
      </c>
      <c r="AX43" s="2">
        <f t="shared" si="58"/>
        <v>1092.2</v>
      </c>
      <c r="AY43" s="1">
        <v>3</v>
      </c>
      <c r="AZ43" s="1">
        <v>3</v>
      </c>
      <c r="BA43" s="1">
        <v>5</v>
      </c>
      <c r="BB43" s="2">
        <f t="shared" si="59"/>
        <v>1006.4750000000001</v>
      </c>
      <c r="BC43" s="1">
        <v>2</v>
      </c>
      <c r="BD43" s="1">
        <v>10</v>
      </c>
      <c r="BE43" s="1">
        <v>4</v>
      </c>
      <c r="BF43" s="2">
        <f t="shared" si="60"/>
        <v>876.30000000000007</v>
      </c>
      <c r="BG43" s="1">
        <v>2</v>
      </c>
      <c r="BH43" s="1">
        <v>3</v>
      </c>
      <c r="BI43" s="1">
        <v>4</v>
      </c>
      <c r="BJ43" s="2">
        <f t="shared" si="61"/>
        <v>698.5</v>
      </c>
      <c r="BK43" s="1">
        <v>1</v>
      </c>
      <c r="BL43" s="1">
        <v>6</v>
      </c>
      <c r="BM43" s="1">
        <v>2</v>
      </c>
      <c r="BN43" s="2">
        <f t="shared" si="62"/>
        <v>463.55</v>
      </c>
      <c r="BO43" s="1">
        <v>0</v>
      </c>
      <c r="BP43" s="1">
        <v>8</v>
      </c>
      <c r="BQ43" s="1">
        <v>0</v>
      </c>
      <c r="BR43" s="2">
        <f t="shared" si="63"/>
        <v>203.2</v>
      </c>
    </row>
    <row r="44" spans="1:74" x14ac:dyDescent="0.25">
      <c r="A44">
        <v>36</v>
      </c>
      <c r="B44">
        <f t="shared" ref="B44:B49" si="64">A44*25.4</f>
        <v>914.4</v>
      </c>
      <c r="C44" s="1">
        <v>2</v>
      </c>
      <c r="D44" s="1">
        <v>6</v>
      </c>
      <c r="E44" s="1">
        <v>0</v>
      </c>
      <c r="F44" s="2">
        <f t="shared" si="50"/>
        <v>762</v>
      </c>
      <c r="G44" s="1">
        <v>2</v>
      </c>
      <c r="H44" s="1">
        <v>9</v>
      </c>
      <c r="I44" s="1">
        <v>4</v>
      </c>
      <c r="J44" s="2">
        <f t="shared" si="46"/>
        <v>850.90000000000009</v>
      </c>
      <c r="K44" s="1">
        <v>3</v>
      </c>
      <c r="L44" s="1">
        <v>0</v>
      </c>
      <c r="M44" s="1">
        <v>4</v>
      </c>
      <c r="N44" s="2">
        <f t="shared" si="47"/>
        <v>927.10000000000014</v>
      </c>
      <c r="O44" s="1">
        <v>3</v>
      </c>
      <c r="P44" s="1">
        <v>3</v>
      </c>
      <c r="Q44" s="1">
        <v>1</v>
      </c>
      <c r="R44" s="2">
        <f t="shared" si="48"/>
        <v>993.77500000000009</v>
      </c>
      <c r="S44" s="1">
        <v>3</v>
      </c>
      <c r="T44" s="1">
        <v>5</v>
      </c>
      <c r="U44" s="1">
        <v>4</v>
      </c>
      <c r="V44" s="2">
        <f t="shared" si="51"/>
        <v>1054.1000000000001</v>
      </c>
      <c r="W44" s="1">
        <v>3</v>
      </c>
      <c r="X44" s="1">
        <v>7</v>
      </c>
      <c r="Y44" s="1">
        <v>4</v>
      </c>
      <c r="Z44" s="2">
        <f t="shared" si="52"/>
        <v>1104.9000000000001</v>
      </c>
      <c r="AA44" s="1">
        <v>3</v>
      </c>
      <c r="AB44" s="1">
        <v>9</v>
      </c>
      <c r="AC44" s="1">
        <v>0</v>
      </c>
      <c r="AD44" s="2">
        <f t="shared" si="53"/>
        <v>1143</v>
      </c>
      <c r="AE44" s="1">
        <v>3</v>
      </c>
      <c r="AF44" s="1">
        <v>10</v>
      </c>
      <c r="AG44" s="1">
        <v>0</v>
      </c>
      <c r="AH44" s="2">
        <f t="shared" si="54"/>
        <v>1168.4000000000001</v>
      </c>
      <c r="AI44" s="1">
        <v>3</v>
      </c>
      <c r="AJ44" s="1">
        <v>10</v>
      </c>
      <c r="AK44" s="1">
        <v>2</v>
      </c>
      <c r="AL44" s="2">
        <f t="shared" si="55"/>
        <v>1174.75</v>
      </c>
      <c r="AM44" s="1">
        <v>3</v>
      </c>
      <c r="AN44" s="1">
        <v>9</v>
      </c>
      <c r="AO44" s="1">
        <v>7</v>
      </c>
      <c r="AP44" s="2">
        <f t="shared" si="56"/>
        <v>1165.2249999999999</v>
      </c>
      <c r="AQ44" s="1">
        <v>3</v>
      </c>
      <c r="AR44" s="1">
        <v>8</v>
      </c>
      <c r="AS44" s="1">
        <v>4</v>
      </c>
      <c r="AT44" s="2">
        <f t="shared" si="57"/>
        <v>1130.3000000000002</v>
      </c>
      <c r="AU44" s="1">
        <v>3</v>
      </c>
      <c r="AV44" s="1">
        <v>6</v>
      </c>
      <c r="AW44" s="1">
        <v>2</v>
      </c>
      <c r="AX44" s="2">
        <f t="shared" si="58"/>
        <v>1073.1500000000001</v>
      </c>
      <c r="AY44" s="1">
        <v>3</v>
      </c>
      <c r="AZ44" s="1">
        <v>2</v>
      </c>
      <c r="BA44" s="1">
        <v>5</v>
      </c>
      <c r="BB44" s="2">
        <f t="shared" si="59"/>
        <v>981.07500000000005</v>
      </c>
      <c r="BC44" s="1">
        <v>2</v>
      </c>
      <c r="BD44" s="1">
        <v>8</v>
      </c>
      <c r="BE44" s="1">
        <v>7</v>
      </c>
      <c r="BF44" s="2">
        <f t="shared" si="60"/>
        <v>835.02499999999998</v>
      </c>
      <c r="BG44" s="1">
        <v>2</v>
      </c>
      <c r="BH44" s="1">
        <v>1</v>
      </c>
      <c r="BI44" s="1">
        <v>2</v>
      </c>
      <c r="BJ44" s="2">
        <f t="shared" si="61"/>
        <v>641.35</v>
      </c>
      <c r="BK44" s="1">
        <v>1</v>
      </c>
      <c r="BL44" s="1">
        <v>3</v>
      </c>
      <c r="BM44" s="1">
        <v>4</v>
      </c>
      <c r="BN44" s="2">
        <f t="shared" si="62"/>
        <v>393.7</v>
      </c>
      <c r="BO44" s="1">
        <v>0</v>
      </c>
      <c r="BP44" s="1">
        <v>6</v>
      </c>
      <c r="BQ44" s="1">
        <v>1</v>
      </c>
      <c r="BR44" s="2">
        <f t="shared" si="63"/>
        <v>155.57499999999999</v>
      </c>
    </row>
    <row r="45" spans="1:74" x14ac:dyDescent="0.25">
      <c r="A45">
        <v>30</v>
      </c>
      <c r="B45">
        <f t="shared" si="64"/>
        <v>762</v>
      </c>
      <c r="C45" s="1">
        <v>2</v>
      </c>
      <c r="D45" s="1">
        <v>2</v>
      </c>
      <c r="E45" s="1">
        <v>4</v>
      </c>
      <c r="F45" s="2">
        <f t="shared" si="50"/>
        <v>673.1</v>
      </c>
      <c r="G45" s="1">
        <v>2</v>
      </c>
      <c r="H45" s="1">
        <v>7</v>
      </c>
      <c r="I45" s="1">
        <v>0</v>
      </c>
      <c r="J45" s="2">
        <f t="shared" si="46"/>
        <v>787.4</v>
      </c>
      <c r="K45" s="1">
        <v>2</v>
      </c>
      <c r="L45" s="1">
        <v>10</v>
      </c>
      <c r="M45" s="1">
        <v>5</v>
      </c>
      <c r="N45" s="2">
        <f t="shared" si="47"/>
        <v>879.47500000000002</v>
      </c>
      <c r="O45" s="1">
        <v>3</v>
      </c>
      <c r="P45" s="1">
        <v>1</v>
      </c>
      <c r="Q45" s="1">
        <v>5</v>
      </c>
      <c r="R45" s="2">
        <f t="shared" si="48"/>
        <v>955.67500000000007</v>
      </c>
      <c r="S45" s="1">
        <v>3</v>
      </c>
      <c r="T45" s="1">
        <v>4</v>
      </c>
      <c r="U45" s="1">
        <v>1</v>
      </c>
      <c r="V45" s="2">
        <f t="shared" si="51"/>
        <v>1019.1750000000001</v>
      </c>
      <c r="W45" s="1">
        <v>3</v>
      </c>
      <c r="X45" s="1">
        <v>6</v>
      </c>
      <c r="Y45" s="1">
        <v>1</v>
      </c>
      <c r="Z45" s="2">
        <f t="shared" si="52"/>
        <v>1069.9750000000001</v>
      </c>
      <c r="AA45" s="1">
        <v>3</v>
      </c>
      <c r="AB45" s="1">
        <v>7</v>
      </c>
      <c r="AC45" s="1">
        <v>5</v>
      </c>
      <c r="AD45" s="2">
        <f t="shared" si="53"/>
        <v>1108.075</v>
      </c>
      <c r="AE45" s="1">
        <v>3</v>
      </c>
      <c r="AF45" s="1">
        <v>8</v>
      </c>
      <c r="AG45" s="1">
        <v>6</v>
      </c>
      <c r="AH45" s="2">
        <f t="shared" si="54"/>
        <v>1136.6500000000001</v>
      </c>
      <c r="AI45" s="1">
        <v>3</v>
      </c>
      <c r="AJ45" s="1">
        <v>9</v>
      </c>
      <c r="AK45" s="1">
        <v>0</v>
      </c>
      <c r="AL45" s="2">
        <f t="shared" si="55"/>
        <v>1143</v>
      </c>
      <c r="AM45" s="1">
        <v>3</v>
      </c>
      <c r="AN45" s="1">
        <v>8</v>
      </c>
      <c r="AO45" s="1">
        <v>4</v>
      </c>
      <c r="AP45" s="2">
        <f t="shared" si="56"/>
        <v>1130.3000000000002</v>
      </c>
      <c r="AQ45" s="1">
        <v>3</v>
      </c>
      <c r="AR45" s="1">
        <v>7</v>
      </c>
      <c r="AS45" s="1">
        <v>1</v>
      </c>
      <c r="AT45" s="2">
        <f t="shared" si="57"/>
        <v>1095.375</v>
      </c>
      <c r="AU45" s="1">
        <v>3</v>
      </c>
      <c r="AV45" s="1">
        <v>4</v>
      </c>
      <c r="AW45" s="1">
        <v>3</v>
      </c>
      <c r="AX45" s="2">
        <f t="shared" si="58"/>
        <v>1025.5250000000001</v>
      </c>
      <c r="AY45" s="1">
        <v>3</v>
      </c>
      <c r="AZ45" s="1">
        <v>0</v>
      </c>
      <c r="BA45" s="1">
        <v>0</v>
      </c>
      <c r="BB45" s="2">
        <f t="shared" si="59"/>
        <v>914.40000000000009</v>
      </c>
      <c r="BC45" s="1">
        <v>2</v>
      </c>
      <c r="BD45" s="1">
        <v>5</v>
      </c>
      <c r="BE45" s="1">
        <v>5</v>
      </c>
      <c r="BF45" s="2">
        <f t="shared" si="60"/>
        <v>752.47500000000002</v>
      </c>
      <c r="BG45" s="1">
        <v>1</v>
      </c>
      <c r="BH45" s="1">
        <v>9</v>
      </c>
      <c r="BI45" s="1">
        <v>2</v>
      </c>
      <c r="BJ45" s="2">
        <f t="shared" si="61"/>
        <v>539.75</v>
      </c>
      <c r="BK45" s="1">
        <v>1</v>
      </c>
      <c r="BL45" s="1">
        <v>0</v>
      </c>
      <c r="BM45" s="1">
        <v>3</v>
      </c>
      <c r="BN45" s="2">
        <f t="shared" si="62"/>
        <v>314.32499999999999</v>
      </c>
      <c r="BO45" s="1">
        <v>0</v>
      </c>
      <c r="BP45" s="1">
        <v>4</v>
      </c>
      <c r="BQ45" s="1">
        <v>0</v>
      </c>
      <c r="BR45" s="2">
        <f t="shared" si="63"/>
        <v>101.6</v>
      </c>
    </row>
    <row r="46" spans="1:74" x14ac:dyDescent="0.25">
      <c r="A46">
        <v>24</v>
      </c>
      <c r="B46">
        <f t="shared" si="64"/>
        <v>609.59999999999991</v>
      </c>
      <c r="C46" s="1">
        <v>1</v>
      </c>
      <c r="D46" s="1">
        <v>4</v>
      </c>
      <c r="E46" s="1">
        <v>3</v>
      </c>
      <c r="F46" s="2">
        <f t="shared" si="50"/>
        <v>415.92499999999995</v>
      </c>
      <c r="G46" s="1">
        <v>2</v>
      </c>
      <c r="H46" s="1">
        <v>0</v>
      </c>
      <c r="I46" s="1">
        <v>0</v>
      </c>
      <c r="J46" s="2">
        <f t="shared" si="46"/>
        <v>609.6</v>
      </c>
      <c r="K46" s="1">
        <v>2</v>
      </c>
      <c r="L46" s="1">
        <v>5</v>
      </c>
      <c r="M46" s="1">
        <v>4</v>
      </c>
      <c r="N46" s="2">
        <f t="shared" si="47"/>
        <v>749.30000000000007</v>
      </c>
      <c r="O46" s="1">
        <v>2</v>
      </c>
      <c r="P46" s="1">
        <v>9</v>
      </c>
      <c r="Q46" s="1">
        <v>4</v>
      </c>
      <c r="R46" s="2">
        <f t="shared" si="48"/>
        <v>850.90000000000009</v>
      </c>
      <c r="S46" s="1">
        <v>3</v>
      </c>
      <c r="T46" s="1">
        <v>0</v>
      </c>
      <c r="U46" s="1">
        <v>6</v>
      </c>
      <c r="V46" s="2">
        <f t="shared" si="51"/>
        <v>933.45</v>
      </c>
      <c r="W46" s="1">
        <v>3</v>
      </c>
      <c r="X46" s="1">
        <v>3</v>
      </c>
      <c r="Y46" s="1">
        <v>1</v>
      </c>
      <c r="Z46" s="2">
        <f t="shared" si="52"/>
        <v>993.77500000000009</v>
      </c>
      <c r="AA46" s="1">
        <v>3</v>
      </c>
      <c r="AB46" s="1">
        <v>5</v>
      </c>
      <c r="AC46" s="1">
        <v>0</v>
      </c>
      <c r="AD46" s="2">
        <f t="shared" si="53"/>
        <v>1041.4000000000001</v>
      </c>
      <c r="AE46" s="1">
        <v>3</v>
      </c>
      <c r="AF46" s="1">
        <v>6</v>
      </c>
      <c r="AG46" s="1">
        <v>0</v>
      </c>
      <c r="AH46" s="2">
        <f t="shared" si="54"/>
        <v>1066.8000000000002</v>
      </c>
      <c r="AI46" s="1">
        <v>3</v>
      </c>
      <c r="AJ46" s="1">
        <v>6</v>
      </c>
      <c r="AK46" s="1">
        <v>2</v>
      </c>
      <c r="AL46" s="2">
        <f t="shared" si="55"/>
        <v>1073.1500000000001</v>
      </c>
      <c r="AM46" s="1">
        <v>3</v>
      </c>
      <c r="AN46" s="1">
        <v>5</v>
      </c>
      <c r="AO46" s="1">
        <v>6</v>
      </c>
      <c r="AP46" s="2">
        <f t="shared" si="56"/>
        <v>1060.45</v>
      </c>
      <c r="AQ46" s="1">
        <v>3</v>
      </c>
      <c r="AR46" s="1">
        <v>3</v>
      </c>
      <c r="AS46" s="1">
        <v>6</v>
      </c>
      <c r="AT46" s="2">
        <f t="shared" si="57"/>
        <v>1009.6500000000001</v>
      </c>
      <c r="AU46" s="1">
        <v>3</v>
      </c>
      <c r="AV46" s="1">
        <v>0</v>
      </c>
      <c r="AW46" s="1">
        <v>3</v>
      </c>
      <c r="AX46" s="2">
        <f t="shared" si="58"/>
        <v>923.92500000000007</v>
      </c>
      <c r="AY46" s="1">
        <v>2</v>
      </c>
      <c r="AZ46" s="1">
        <v>7</v>
      </c>
      <c r="BA46" s="1">
        <v>0</v>
      </c>
      <c r="BB46" s="2">
        <f t="shared" si="59"/>
        <v>787.4</v>
      </c>
      <c r="BC46" s="1">
        <v>2</v>
      </c>
      <c r="BD46" s="1">
        <v>0</v>
      </c>
      <c r="BE46" s="1">
        <v>0</v>
      </c>
      <c r="BF46" s="2">
        <f t="shared" si="60"/>
        <v>609.6</v>
      </c>
      <c r="BG46" s="1">
        <v>1</v>
      </c>
      <c r="BH46" s="1">
        <v>4</v>
      </c>
      <c r="BI46" s="1">
        <v>0</v>
      </c>
      <c r="BJ46" s="2">
        <f t="shared" si="61"/>
        <v>406.4</v>
      </c>
      <c r="BK46" s="1">
        <v>0</v>
      </c>
      <c r="BL46" s="1">
        <v>8</v>
      </c>
      <c r="BM46" s="1">
        <v>0</v>
      </c>
      <c r="BN46" s="2">
        <f t="shared" si="62"/>
        <v>203.2</v>
      </c>
      <c r="BO46" s="1"/>
      <c r="BP46" s="1"/>
      <c r="BQ46" s="1"/>
      <c r="BR46" s="2">
        <f t="shared" si="63"/>
        <v>0</v>
      </c>
    </row>
    <row r="47" spans="1:74" x14ac:dyDescent="0.25">
      <c r="A47">
        <v>21</v>
      </c>
      <c r="B47">
        <f t="shared" si="64"/>
        <v>533.4</v>
      </c>
      <c r="C47" s="1"/>
      <c r="D47" s="1"/>
      <c r="E47" s="1"/>
      <c r="F47" s="2">
        <f t="shared" si="50"/>
        <v>0</v>
      </c>
      <c r="G47" s="1">
        <v>1</v>
      </c>
      <c r="H47" s="1">
        <v>5</v>
      </c>
      <c r="I47" s="1">
        <v>1</v>
      </c>
      <c r="J47" s="2">
        <f t="shared" si="46"/>
        <v>434.97500000000002</v>
      </c>
      <c r="K47" s="1">
        <v>2</v>
      </c>
      <c r="L47" s="1">
        <v>0</v>
      </c>
      <c r="M47" s="1">
        <v>4</v>
      </c>
      <c r="N47" s="2">
        <f t="shared" si="47"/>
        <v>622.30000000000007</v>
      </c>
      <c r="O47" s="1">
        <v>2</v>
      </c>
      <c r="P47" s="1">
        <v>6</v>
      </c>
      <c r="Q47" s="1">
        <v>0</v>
      </c>
      <c r="R47" s="2">
        <f t="shared" si="48"/>
        <v>762</v>
      </c>
      <c r="S47" s="1">
        <v>2</v>
      </c>
      <c r="T47" s="1">
        <v>9</v>
      </c>
      <c r="U47" s="1">
        <v>7</v>
      </c>
      <c r="V47" s="2">
        <f t="shared" si="51"/>
        <v>860.42500000000007</v>
      </c>
      <c r="W47" s="1">
        <v>3</v>
      </c>
      <c r="X47" s="1">
        <v>0</v>
      </c>
      <c r="Y47" s="1">
        <v>5</v>
      </c>
      <c r="Z47" s="2">
        <f t="shared" si="52"/>
        <v>930.27500000000009</v>
      </c>
      <c r="AA47" s="1">
        <v>3</v>
      </c>
      <c r="AB47" s="1">
        <v>2</v>
      </c>
      <c r="AC47" s="1">
        <v>4</v>
      </c>
      <c r="AD47" s="2">
        <f t="shared" si="53"/>
        <v>977.90000000000009</v>
      </c>
      <c r="AE47" s="1">
        <v>3</v>
      </c>
      <c r="AF47" s="1">
        <v>3</v>
      </c>
      <c r="AG47" s="1">
        <v>4</v>
      </c>
      <c r="AH47" s="2">
        <f t="shared" si="54"/>
        <v>1003.3000000000002</v>
      </c>
      <c r="AI47" s="1">
        <v>3</v>
      </c>
      <c r="AJ47" s="1">
        <v>3</v>
      </c>
      <c r="AK47" s="1">
        <v>6</v>
      </c>
      <c r="AL47" s="2">
        <f t="shared" si="55"/>
        <v>1009.6500000000001</v>
      </c>
      <c r="AM47" s="1">
        <v>3</v>
      </c>
      <c r="AN47" s="1">
        <v>3</v>
      </c>
      <c r="AO47" s="1">
        <v>2</v>
      </c>
      <c r="AP47" s="2">
        <f t="shared" si="56"/>
        <v>996.95000000000016</v>
      </c>
      <c r="AQ47" s="1">
        <v>3</v>
      </c>
      <c r="AR47" s="1">
        <v>1</v>
      </c>
      <c r="AS47" s="1">
        <v>0</v>
      </c>
      <c r="AT47" s="2">
        <f t="shared" si="57"/>
        <v>939.80000000000007</v>
      </c>
      <c r="AU47" s="1">
        <v>2</v>
      </c>
      <c r="AV47" s="1">
        <v>9</v>
      </c>
      <c r="AW47" s="1">
        <v>0</v>
      </c>
      <c r="AX47" s="2">
        <f t="shared" si="58"/>
        <v>838.2</v>
      </c>
      <c r="AY47" s="1">
        <v>2</v>
      </c>
      <c r="AZ47" s="1">
        <v>3</v>
      </c>
      <c r="BA47" s="1">
        <v>2</v>
      </c>
      <c r="BB47" s="2">
        <f t="shared" si="59"/>
        <v>692.15</v>
      </c>
      <c r="BC47" s="1">
        <v>1</v>
      </c>
      <c r="BD47" s="1">
        <v>8</v>
      </c>
      <c r="BE47" s="1">
        <v>3</v>
      </c>
      <c r="BF47" s="2">
        <f t="shared" si="60"/>
        <v>517.52499999999998</v>
      </c>
      <c r="BG47" s="1">
        <v>1</v>
      </c>
      <c r="BH47" s="1">
        <v>0</v>
      </c>
      <c r="BI47" s="1">
        <v>6</v>
      </c>
      <c r="BJ47" s="2">
        <f t="shared" si="61"/>
        <v>323.85000000000002</v>
      </c>
      <c r="BK47" s="1">
        <v>0</v>
      </c>
      <c r="BL47" s="1">
        <v>5</v>
      </c>
      <c r="BM47" s="1">
        <v>6</v>
      </c>
      <c r="BN47" s="2">
        <f t="shared" si="62"/>
        <v>146.05000000000001</v>
      </c>
      <c r="BO47" s="1"/>
      <c r="BP47" s="1"/>
      <c r="BQ47" s="1"/>
      <c r="BR47" s="2">
        <f t="shared" si="63"/>
        <v>0</v>
      </c>
    </row>
    <row r="48" spans="1:74" x14ac:dyDescent="0.25">
      <c r="A48">
        <v>18</v>
      </c>
      <c r="B48">
        <f t="shared" si="64"/>
        <v>457.2</v>
      </c>
      <c r="C48" s="1"/>
      <c r="D48" s="1"/>
      <c r="E48" s="1"/>
      <c r="F48" s="2">
        <f t="shared" si="50"/>
        <v>0</v>
      </c>
      <c r="G48" s="1"/>
      <c r="H48" s="1"/>
      <c r="I48" s="1"/>
      <c r="J48" s="2">
        <f t="shared" si="46"/>
        <v>0</v>
      </c>
      <c r="K48" s="1">
        <v>1</v>
      </c>
      <c r="L48" s="1">
        <v>5</v>
      </c>
      <c r="M48" s="1">
        <v>0</v>
      </c>
      <c r="N48" s="2">
        <f t="shared" si="47"/>
        <v>431.8</v>
      </c>
      <c r="O48" s="1">
        <v>2</v>
      </c>
      <c r="P48" s="1">
        <v>0</v>
      </c>
      <c r="Q48" s="1">
        <v>0</v>
      </c>
      <c r="R48" s="2">
        <f t="shared" si="48"/>
        <v>609.6</v>
      </c>
      <c r="S48" s="1">
        <v>2</v>
      </c>
      <c r="T48" s="1">
        <v>5</v>
      </c>
      <c r="U48" s="1">
        <v>1</v>
      </c>
      <c r="V48" s="2">
        <f t="shared" si="51"/>
        <v>739.77499999999998</v>
      </c>
      <c r="W48" s="1">
        <v>2</v>
      </c>
      <c r="X48" s="1">
        <v>8</v>
      </c>
      <c r="Y48" s="1">
        <v>6</v>
      </c>
      <c r="Z48" s="2">
        <f t="shared" si="52"/>
        <v>831.84999999999991</v>
      </c>
      <c r="AA48" s="1">
        <v>2</v>
      </c>
      <c r="AB48" s="1">
        <v>11</v>
      </c>
      <c r="AC48" s="1">
        <v>0</v>
      </c>
      <c r="AD48" s="2">
        <f t="shared" si="53"/>
        <v>889</v>
      </c>
      <c r="AE48" s="1">
        <v>3</v>
      </c>
      <c r="AF48" s="1">
        <v>0</v>
      </c>
      <c r="AG48" s="1">
        <v>2</v>
      </c>
      <c r="AH48" s="2">
        <f t="shared" si="54"/>
        <v>920.75000000000011</v>
      </c>
      <c r="AI48" s="1">
        <v>3</v>
      </c>
      <c r="AJ48" s="1">
        <v>0</v>
      </c>
      <c r="AK48" s="1">
        <v>4</v>
      </c>
      <c r="AL48" s="2">
        <f t="shared" si="55"/>
        <v>927.10000000000014</v>
      </c>
      <c r="AM48" s="1">
        <v>2</v>
      </c>
      <c r="AN48" s="1">
        <v>11</v>
      </c>
      <c r="AO48" s="1">
        <v>6</v>
      </c>
      <c r="AP48" s="2">
        <f t="shared" si="56"/>
        <v>908.05</v>
      </c>
      <c r="AQ48" s="1">
        <v>2</v>
      </c>
      <c r="AR48" s="1">
        <v>9</v>
      </c>
      <c r="AS48" s="1">
        <v>2</v>
      </c>
      <c r="AT48" s="2">
        <f t="shared" si="57"/>
        <v>844.55000000000007</v>
      </c>
      <c r="AU48" s="1">
        <v>2</v>
      </c>
      <c r="AV48" s="1">
        <v>4</v>
      </c>
      <c r="AW48" s="1">
        <v>5</v>
      </c>
      <c r="AX48" s="2">
        <f t="shared" si="58"/>
        <v>727.07500000000005</v>
      </c>
      <c r="AY48" s="1">
        <v>1</v>
      </c>
      <c r="AZ48" s="1">
        <v>10</v>
      </c>
      <c r="BA48" s="1">
        <v>7</v>
      </c>
      <c r="BB48" s="2">
        <f t="shared" si="59"/>
        <v>581.02499999999998</v>
      </c>
      <c r="BC48" s="1">
        <v>1</v>
      </c>
      <c r="BD48" s="1">
        <v>4</v>
      </c>
      <c r="BE48" s="1">
        <v>4</v>
      </c>
      <c r="BF48" s="2">
        <f t="shared" si="60"/>
        <v>419.09999999999997</v>
      </c>
      <c r="BG48" s="1">
        <v>0</v>
      </c>
      <c r="BH48" s="1">
        <v>9</v>
      </c>
      <c r="BI48" s="1">
        <v>3</v>
      </c>
      <c r="BJ48" s="2">
        <f t="shared" si="61"/>
        <v>238.125</v>
      </c>
      <c r="BK48" s="1"/>
      <c r="BL48" s="1"/>
      <c r="BM48" s="1"/>
      <c r="BN48" s="2">
        <f t="shared" si="62"/>
        <v>0</v>
      </c>
      <c r="BO48" s="1"/>
      <c r="BP48" s="1"/>
      <c r="BQ48" s="1"/>
      <c r="BR48" s="2">
        <f t="shared" si="63"/>
        <v>0</v>
      </c>
    </row>
    <row r="49" spans="1:70" x14ac:dyDescent="0.25">
      <c r="A49">
        <v>15</v>
      </c>
      <c r="B49">
        <f t="shared" si="64"/>
        <v>381</v>
      </c>
      <c r="C49" s="1"/>
      <c r="D49" s="1"/>
      <c r="E49" s="1"/>
      <c r="F49" s="2">
        <f>C49*304.8+D49*25.4+E49*25.4/8</f>
        <v>0</v>
      </c>
      <c r="G49" s="1"/>
      <c r="H49" s="1"/>
      <c r="I49" s="1"/>
      <c r="J49" s="2">
        <f>G49*304.8+H49*25.4+I49*25.4/8</f>
        <v>0</v>
      </c>
      <c r="K49" s="1"/>
      <c r="L49" s="1"/>
      <c r="M49" s="1"/>
      <c r="N49" s="2">
        <f>K49*304.8+L49*25.4+M49*25.4/8</f>
        <v>0</v>
      </c>
      <c r="O49" s="1"/>
      <c r="P49" s="1"/>
      <c r="Q49" s="1"/>
      <c r="R49" s="2">
        <f>O49*304.8+P49*25.4+Q49*25.4/8</f>
        <v>0</v>
      </c>
      <c r="S49" s="1">
        <v>1</v>
      </c>
      <c r="T49" s="1">
        <v>10</v>
      </c>
      <c r="U49" s="1">
        <v>2</v>
      </c>
      <c r="V49" s="2">
        <f>S49*304.8+T49*25.4+U49*25.4/8</f>
        <v>565.15</v>
      </c>
      <c r="W49" s="1">
        <v>2</v>
      </c>
      <c r="X49" s="1">
        <v>2</v>
      </c>
      <c r="Y49" s="1">
        <v>6</v>
      </c>
      <c r="Z49" s="2">
        <f>W49*304.8+X49*25.4+Y49*25.4/8</f>
        <v>679.44999999999993</v>
      </c>
      <c r="AA49" s="1">
        <v>2</v>
      </c>
      <c r="AB49" s="1">
        <v>5</v>
      </c>
      <c r="AC49" s="1">
        <v>5</v>
      </c>
      <c r="AD49" s="2">
        <f>AA49*304.8+AB49*25.4+AC49*25.4/8</f>
        <v>752.47500000000002</v>
      </c>
      <c r="AE49" s="1">
        <v>2</v>
      </c>
      <c r="AF49" s="1">
        <v>7</v>
      </c>
      <c r="AG49" s="1">
        <v>4</v>
      </c>
      <c r="AH49" s="2">
        <f>AE49*304.8+AF49*25.4+AG49*25.4/8</f>
        <v>800.1</v>
      </c>
      <c r="AI49" s="1">
        <v>2</v>
      </c>
      <c r="AJ49" s="1">
        <v>7</v>
      </c>
      <c r="AK49" s="1">
        <v>5</v>
      </c>
      <c r="AL49" s="2">
        <f>AI49*304.8+AJ49*25.4+AK49*25.4/8</f>
        <v>803.27499999999998</v>
      </c>
      <c r="AM49" s="1">
        <v>2</v>
      </c>
      <c r="AN49" s="1">
        <v>6</v>
      </c>
      <c r="AO49" s="1">
        <v>4</v>
      </c>
      <c r="AP49" s="2">
        <f>AM49*304.8+AN49*25.4+AO49*25.4/8</f>
        <v>774.7</v>
      </c>
      <c r="AQ49" s="1">
        <v>2</v>
      </c>
      <c r="AR49" s="1">
        <v>4</v>
      </c>
      <c r="AS49" s="1">
        <v>0</v>
      </c>
      <c r="AT49" s="2">
        <f>AQ49*304.8+AR49*25.4+AS49*25.4/8</f>
        <v>711.2</v>
      </c>
      <c r="AU49" s="1">
        <v>1</v>
      </c>
      <c r="AV49" s="1">
        <v>11</v>
      </c>
      <c r="AW49" s="1">
        <v>3</v>
      </c>
      <c r="AX49" s="2">
        <f>AU49*304.8+AV49*25.4+AW49*25.4/8</f>
        <v>593.72500000000002</v>
      </c>
      <c r="AY49" s="1">
        <v>1</v>
      </c>
      <c r="AZ49" s="1">
        <v>5</v>
      </c>
      <c r="BA49" s="1">
        <v>7</v>
      </c>
      <c r="BB49" s="2">
        <f>AY49*304.8+AZ49*25.4+BA49*25.4/8</f>
        <v>454.02500000000003</v>
      </c>
      <c r="BC49" s="1"/>
      <c r="BD49" s="1"/>
      <c r="BE49" s="1"/>
      <c r="BF49" s="2">
        <f>BC49*304.8+BD49*25.4+BE49*25.4/8</f>
        <v>0</v>
      </c>
      <c r="BG49" s="1"/>
      <c r="BH49" s="1"/>
      <c r="BI49" s="1"/>
      <c r="BJ49" s="2">
        <f>BG49*304.8+BH49*25.4+BI49*25.4/8</f>
        <v>0</v>
      </c>
      <c r="BK49" s="1"/>
      <c r="BL49" s="1"/>
      <c r="BM49" s="1"/>
      <c r="BN49" s="2">
        <f>BK49*304.8+BL49*25.4+BM49*25.4/8</f>
        <v>0</v>
      </c>
      <c r="BO49" s="1"/>
      <c r="BP49" s="1"/>
      <c r="BQ49" s="1"/>
      <c r="BR49" s="2">
        <f>BO49*304.8+BP49*25.4+BQ49*25.4/8</f>
        <v>0</v>
      </c>
    </row>
    <row r="50" spans="1:70" x14ac:dyDescent="0.25">
      <c r="A50" t="s">
        <v>2</v>
      </c>
      <c r="B50" t="s">
        <v>2</v>
      </c>
      <c r="C50" s="1">
        <v>0</v>
      </c>
      <c r="D50" s="1">
        <v>11</v>
      </c>
      <c r="E50" s="1">
        <v>7</v>
      </c>
      <c r="F50" s="2">
        <f t="shared" ref="F50" si="65">C50*304.8+D50*25.4+E50*25.4/8</f>
        <v>301.625</v>
      </c>
      <c r="G50" s="1">
        <v>1</v>
      </c>
      <c r="H50" s="1">
        <v>1</v>
      </c>
      <c r="I50" s="1">
        <v>5</v>
      </c>
      <c r="J50" s="2">
        <f t="shared" ref="J50" si="66">G50*304.8+H50*25.4+I50*25.4/8</f>
        <v>346.07499999999999</v>
      </c>
      <c r="K50" s="1">
        <v>1</v>
      </c>
      <c r="L50" s="1">
        <v>3</v>
      </c>
      <c r="M50" s="1">
        <v>2</v>
      </c>
      <c r="N50" s="2">
        <f t="shared" ref="N50" si="67">K50*304.8+L50*25.4+M50*25.4/8</f>
        <v>387.35</v>
      </c>
      <c r="O50" s="1">
        <v>1</v>
      </c>
      <c r="P50" s="1">
        <v>4</v>
      </c>
      <c r="Q50" s="1">
        <v>7</v>
      </c>
      <c r="R50" s="2">
        <f t="shared" ref="R50" si="68">O50*304.8+P50*25.4+Q50*25.4/8</f>
        <v>428.625</v>
      </c>
      <c r="S50" s="1">
        <v>1</v>
      </c>
      <c r="T50" s="1">
        <v>6</v>
      </c>
      <c r="U50" s="1">
        <v>2</v>
      </c>
      <c r="V50" s="2">
        <f t="shared" ref="V50" si="69">S50*304.8+T50*25.4+U50*25.4/8</f>
        <v>463.55</v>
      </c>
      <c r="W50" s="1">
        <v>1</v>
      </c>
      <c r="X50" s="1">
        <v>7</v>
      </c>
      <c r="Y50" s="1">
        <v>2</v>
      </c>
      <c r="Z50" s="2">
        <f t="shared" ref="Z50" si="70">W50*304.8+X50*25.4+Y50*25.4/8</f>
        <v>488.95000000000005</v>
      </c>
      <c r="AA50" s="1">
        <v>1</v>
      </c>
      <c r="AB50" s="1">
        <v>8</v>
      </c>
      <c r="AC50" s="1">
        <v>0</v>
      </c>
      <c r="AD50" s="2">
        <f t="shared" ref="AD50" si="71">AA50*304.8+AB50*25.4+AC50*25.4/8</f>
        <v>508</v>
      </c>
      <c r="AE50" s="1">
        <v>1</v>
      </c>
      <c r="AF50" s="1">
        <v>8</v>
      </c>
      <c r="AG50" s="1">
        <v>4</v>
      </c>
      <c r="AH50" s="2">
        <f t="shared" ref="AH50" si="72">AE50*304.8+AF50*25.4+AG50*25.4/8</f>
        <v>520.70000000000005</v>
      </c>
      <c r="AI50" s="1">
        <v>1</v>
      </c>
      <c r="AJ50" s="1">
        <v>8</v>
      </c>
      <c r="AK50" s="1">
        <v>4</v>
      </c>
      <c r="AL50" s="2">
        <f t="shared" ref="AL50" si="73">AI50*304.8+AJ50*25.4+AK50*25.4/8</f>
        <v>520.70000000000005</v>
      </c>
      <c r="AM50" s="1">
        <v>1</v>
      </c>
      <c r="AN50" s="1">
        <v>8</v>
      </c>
      <c r="AO50" s="1">
        <v>0</v>
      </c>
      <c r="AP50" s="2">
        <f t="shared" ref="AP50" si="74">AM50*304.8+AN50*25.4+AO50*25.4/8</f>
        <v>508</v>
      </c>
      <c r="AQ50" s="1">
        <v>1</v>
      </c>
      <c r="AR50" s="1">
        <v>7</v>
      </c>
      <c r="AS50" s="1">
        <v>0</v>
      </c>
      <c r="AT50" s="2">
        <f t="shared" ref="AT50" si="75">AQ50*304.8+AR50*25.4+AS50*25.4/8</f>
        <v>482.6</v>
      </c>
      <c r="AU50" s="1">
        <v>1</v>
      </c>
      <c r="AV50" s="1">
        <v>5</v>
      </c>
      <c r="AW50" s="1">
        <v>2</v>
      </c>
      <c r="AX50" s="2">
        <f t="shared" ref="AX50" si="76">AU50*304.8+AV50*25.4+AW50*25.4/8</f>
        <v>438.15000000000003</v>
      </c>
      <c r="AY50" s="1">
        <v>1</v>
      </c>
      <c r="AZ50" s="1">
        <v>3</v>
      </c>
      <c r="BA50" s="1">
        <v>0</v>
      </c>
      <c r="BB50" s="2">
        <f t="shared" ref="BB50" si="77">AY50*304.8+AZ50*25.4+BA50*25.4/8</f>
        <v>381</v>
      </c>
      <c r="BC50" s="1">
        <v>1</v>
      </c>
      <c r="BD50" s="1">
        <v>0</v>
      </c>
      <c r="BE50" s="1">
        <v>2</v>
      </c>
      <c r="BF50" s="2">
        <f t="shared" ref="BF50" si="78">BC50*304.8+BD50*25.4+BE50*25.4/8</f>
        <v>311.15000000000003</v>
      </c>
      <c r="BG50" s="1">
        <v>0</v>
      </c>
      <c r="BH50" s="1">
        <v>8</v>
      </c>
      <c r="BI50" s="1">
        <v>6</v>
      </c>
      <c r="BJ50" s="2">
        <f t="shared" ref="BJ50" si="79">BG50*304.8+BH50*25.4+BI50*25.4/8</f>
        <v>222.25</v>
      </c>
      <c r="BK50" s="1">
        <v>0</v>
      </c>
      <c r="BL50" s="1">
        <v>4</v>
      </c>
      <c r="BM50" s="1">
        <v>7</v>
      </c>
      <c r="BN50" s="2">
        <f t="shared" ref="BN50" si="80">BK50*304.8+BL50*25.4+BM50*25.4/8</f>
        <v>123.82499999999999</v>
      </c>
      <c r="BO50" s="1"/>
      <c r="BP50" s="1"/>
      <c r="BQ50" s="1"/>
      <c r="BR50" s="2">
        <f t="shared" ref="BR50" si="81">BO50*304.8+BP50*25.4+BQ50*25.4/8</f>
        <v>0</v>
      </c>
    </row>
  </sheetData>
  <mergeCells count="56">
    <mergeCell ref="BK37:BN37"/>
    <mergeCell ref="BO27:BR27"/>
    <mergeCell ref="BO37:BR37"/>
    <mergeCell ref="AY27:BB27"/>
    <mergeCell ref="AY37:BB37"/>
    <mergeCell ref="BC27:BF27"/>
    <mergeCell ref="BC37:BF37"/>
    <mergeCell ref="BG27:BJ27"/>
    <mergeCell ref="BG37:BJ37"/>
    <mergeCell ref="AM37:AP37"/>
    <mergeCell ref="AQ27:AT27"/>
    <mergeCell ref="AQ37:AT37"/>
    <mergeCell ref="AU27:AX27"/>
    <mergeCell ref="AU37:AX37"/>
    <mergeCell ref="AA37:AD37"/>
    <mergeCell ref="AE27:AH27"/>
    <mergeCell ref="AE37:AH37"/>
    <mergeCell ref="AI27:AL27"/>
    <mergeCell ref="AI37:AL37"/>
    <mergeCell ref="O27:R27"/>
    <mergeCell ref="O37:R37"/>
    <mergeCell ref="S27:V27"/>
    <mergeCell ref="S37:V37"/>
    <mergeCell ref="W27:Z27"/>
    <mergeCell ref="W37:Z37"/>
    <mergeCell ref="C27:F27"/>
    <mergeCell ref="C37:F37"/>
    <mergeCell ref="G27:J27"/>
    <mergeCell ref="G37:J37"/>
    <mergeCell ref="K27:N27"/>
    <mergeCell ref="K37:N37"/>
    <mergeCell ref="C13:F13"/>
    <mergeCell ref="G13:J13"/>
    <mergeCell ref="K13:N13"/>
    <mergeCell ref="O13:R13"/>
    <mergeCell ref="S13:V13"/>
    <mergeCell ref="C3:F3"/>
    <mergeCell ref="G3:J3"/>
    <mergeCell ref="K3:N3"/>
    <mergeCell ref="O3:R3"/>
    <mergeCell ref="S3:V3"/>
    <mergeCell ref="BS27:BV27"/>
    <mergeCell ref="AQ3:AT3"/>
    <mergeCell ref="W13:Z13"/>
    <mergeCell ref="AA13:AD13"/>
    <mergeCell ref="AE13:AH13"/>
    <mergeCell ref="AI13:AL13"/>
    <mergeCell ref="AM13:AP13"/>
    <mergeCell ref="W3:Z3"/>
    <mergeCell ref="AA3:AD3"/>
    <mergeCell ref="AE3:AH3"/>
    <mergeCell ref="AI3:AL3"/>
    <mergeCell ref="AM3:AP3"/>
    <mergeCell ref="AA27:AD27"/>
    <mergeCell ref="AM27:AP27"/>
    <mergeCell ref="BK27:BN27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61" sqref="A161:C16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Andrew Yen</cp:lastModifiedBy>
  <cp:lastPrinted>2009-12-19T03:35:12Z</cp:lastPrinted>
  <dcterms:created xsi:type="dcterms:W3CDTF">2009-09-03T12:49:38Z</dcterms:created>
  <dcterms:modified xsi:type="dcterms:W3CDTF">2024-07-23T16:42:35Z</dcterms:modified>
</cp:coreProperties>
</file>